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167" sheetId="1" r:id="rId1"/>
  </sheets>
  <definedNames>
    <definedName name="_xlnm.Print_Titles" localSheetId="0">'167'!$6:$9</definedName>
    <definedName name="_xlnm.Print_Area" localSheetId="0">'167'!$A$1:$D$30</definedName>
  </definedNames>
  <calcPr fullCalcOnLoad="1"/>
</workbook>
</file>

<file path=xl/sharedStrings.xml><?xml version="1.0" encoding="utf-8"?>
<sst xmlns="http://schemas.openxmlformats.org/spreadsheetml/2006/main" count="25" uniqueCount="25">
  <si>
    <t>План работ 2016 года</t>
  </si>
  <si>
    <t>по местным дорогам Воложинского района</t>
  </si>
  <si>
    <t>Наименование объектов,</t>
  </si>
  <si>
    <t>План  2016 года</t>
  </si>
  <si>
    <t>показателей</t>
  </si>
  <si>
    <t xml:space="preserve">Лимит </t>
  </si>
  <si>
    <t>Ввод</t>
  </si>
  <si>
    <t>финансирования</t>
  </si>
  <si>
    <t>дорог</t>
  </si>
  <si>
    <t>мостов</t>
  </si>
  <si>
    <t xml:space="preserve"> тыс.руб.</t>
  </si>
  <si>
    <t>км</t>
  </si>
  <si>
    <t>пм</t>
  </si>
  <si>
    <t>Всего по району</t>
  </si>
  <si>
    <t>Капитальный ремонт</t>
  </si>
  <si>
    <t>1.Н-9120 Радошковичи-Раков (1-я очередь), км 14,308 - 20,587; км 21,500- км 22,181</t>
  </si>
  <si>
    <t xml:space="preserve"> 2.Мост через р.Ислочь на 11 км а/д Н-8331 Раков-Ивенец-Дзержиново</t>
  </si>
  <si>
    <t>Текущий ремонт</t>
  </si>
  <si>
    <t>1.Н-8256 Раков-Курдуны-Боровиковщина, км 0,0 - 0,8 (тротуар)</t>
  </si>
  <si>
    <t xml:space="preserve"> 2.П-д от а/д Минск-Ошмяны-гр.Лит.Республики к ст.Воложин, км 0,0 - км 5,1</t>
  </si>
  <si>
    <t xml:space="preserve"> 3.Н-8279 Татарские-Пугачи-Есьмановцы, км 3,635 - км 6,635</t>
  </si>
  <si>
    <t xml:space="preserve"> 4.Н-8256 Раков-Курдуны-Боровиковщина, км 0,0 - км 3,4</t>
  </si>
  <si>
    <t xml:space="preserve"> 5.П-д от а/д Н-8981 Кирши- Пеликшты к с/т "Магистраль-3" (рем. водопр. трубы)</t>
  </si>
  <si>
    <t xml:space="preserve"> 6.Н-8251 Лужаны-Сугвозды-Дубовцы км 5,817-16,628</t>
  </si>
  <si>
    <t xml:space="preserve"> 7.Мост через р.Выгоничанка на 1 км а/д П-82521 Подъезд от а/д Раков-Волма к д.Выгоничи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</si>
</sst>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_р_.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#,##0.0_р_."/>
    <numFmt numFmtId="177" formatCode="#,##0.00_р_."/>
    <numFmt numFmtId="178" formatCode="#,##0.000_р_."/>
    <numFmt numFmtId="179" formatCode="0.0000"/>
    <numFmt numFmtId="180" formatCode="0.0000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name val="Arial"/>
      <family val="0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b/>
      <sz val="10"/>
      <name val="Arial"/>
      <family val="2"/>
    </font>
    <font>
      <b/>
      <i/>
      <sz val="10"/>
      <name val="Arial Cyr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vertical="top" wrapText="1"/>
    </xf>
    <xf numFmtId="3" fontId="24" fillId="0" borderId="13" xfId="0" applyNumberFormat="1" applyFont="1" applyFill="1" applyBorder="1" applyAlignment="1">
      <alignment horizontal="center" vertical="top"/>
    </xf>
    <xf numFmtId="165" fontId="24" fillId="0" borderId="13" xfId="0" applyNumberFormat="1" applyFont="1" applyFill="1" applyBorder="1" applyAlignment="1">
      <alignment horizontal="center" vertical="top"/>
    </xf>
    <xf numFmtId="165" fontId="0" fillId="0" borderId="13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165" fontId="22" fillId="0" borderId="14" xfId="0" applyNumberFormat="1" applyFont="1" applyFill="1" applyBorder="1" applyAlignment="1">
      <alignment horizontal="center" vertical="top"/>
    </xf>
    <xf numFmtId="0" fontId="25" fillId="0" borderId="14" xfId="0" applyFont="1" applyFill="1" applyBorder="1" applyAlignment="1">
      <alignment/>
    </xf>
    <xf numFmtId="3" fontId="22" fillId="0" borderId="14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49" fontId="26" fillId="0" borderId="14" xfId="0" applyNumberFormat="1" applyFont="1" applyFill="1" applyBorder="1" applyAlignment="1">
      <alignment wrapText="1"/>
    </xf>
    <xf numFmtId="3" fontId="26" fillId="0" borderId="14" xfId="0" applyNumberFormat="1" applyFont="1" applyFill="1" applyBorder="1" applyAlignment="1">
      <alignment horizontal="center" vertical="top"/>
    </xf>
    <xf numFmtId="165" fontId="0" fillId="0" borderId="14" xfId="0" applyNumberFormat="1" applyFont="1" applyFill="1" applyBorder="1" applyAlignment="1">
      <alignment horizontal="center" vertical="top"/>
    </xf>
    <xf numFmtId="49" fontId="0" fillId="0" borderId="14" xfId="0" applyNumberFormat="1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4" xfId="0" applyNumberFormat="1" applyFont="1" applyFill="1" applyBorder="1" applyAlignment="1">
      <alignment/>
    </xf>
    <xf numFmtId="167" fontId="25" fillId="0" borderId="14" xfId="0" applyNumberFormat="1" applyFont="1" applyFill="1" applyBorder="1" applyAlignment="1">
      <alignment horizontal="center" vertical="top"/>
    </xf>
    <xf numFmtId="165" fontId="25" fillId="0" borderId="14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25" fillId="0" borderId="14" xfId="0" applyNumberFormat="1" applyFont="1" applyFill="1" applyBorder="1" applyAlignment="1">
      <alignment/>
    </xf>
    <xf numFmtId="167" fontId="22" fillId="0" borderId="14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49" fontId="25" fillId="0" borderId="14" xfId="0" applyNumberFormat="1" applyFont="1" applyFill="1" applyBorder="1" applyAlignment="1">
      <alignment/>
    </xf>
    <xf numFmtId="167" fontId="0" fillId="0" borderId="14" xfId="0" applyNumberFormat="1" applyFont="1" applyFill="1" applyBorder="1" applyAlignment="1">
      <alignment horizontal="center" vertical="top"/>
    </xf>
    <xf numFmtId="0" fontId="26" fillId="0" borderId="14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center" vertical="top"/>
    </xf>
    <xf numFmtId="167" fontId="0" fillId="0" borderId="14" xfId="0" applyNumberFormat="1" applyFont="1" applyFill="1" applyBorder="1" applyAlignment="1">
      <alignment vertical="top"/>
    </xf>
    <xf numFmtId="167" fontId="22" fillId="0" borderId="0" xfId="0" applyNumberFormat="1" applyFont="1" applyAlignment="1">
      <alignment/>
    </xf>
    <xf numFmtId="49" fontId="22" fillId="0" borderId="16" xfId="0" applyNumberFormat="1" applyFont="1" applyFill="1" applyBorder="1" applyAlignment="1">
      <alignment vertical="top" wrapText="1"/>
    </xf>
    <xf numFmtId="167" fontId="22" fillId="0" borderId="16" xfId="0" applyNumberFormat="1" applyFont="1" applyFill="1" applyBorder="1" applyAlignment="1">
      <alignment horizontal="center" vertical="top"/>
    </xf>
    <xf numFmtId="165" fontId="22" fillId="0" borderId="16" xfId="0" applyNumberFormat="1" applyFont="1" applyFill="1" applyBorder="1" applyAlignment="1">
      <alignment horizontal="center" vertical="top"/>
    </xf>
    <xf numFmtId="167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7" fontId="28" fillId="0" borderId="0" xfId="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3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center" vertical="top"/>
    </xf>
    <xf numFmtId="3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6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workbookViewId="0" topLeftCell="A1">
      <selection activeCell="B18" sqref="B18"/>
    </sheetView>
  </sheetViews>
  <sheetFormatPr defaultColWidth="9.00390625" defaultRowHeight="12.75" outlineLevelCol="1"/>
  <cols>
    <col min="1" max="1" width="71.125" style="55" customWidth="1"/>
    <col min="2" max="2" width="17.25390625" style="55" customWidth="1"/>
    <col min="3" max="3" width="8.875" style="64" customWidth="1" outlineLevel="1" collapsed="1"/>
    <col min="4" max="4" width="10.00390625" style="59" customWidth="1"/>
    <col min="5" max="5" width="25.25390625" style="0" customWidth="1"/>
    <col min="6" max="6" width="10.125" style="0" bestFit="1" customWidth="1"/>
  </cols>
  <sheetData>
    <row r="1" spans="1:4" ht="27" customHeight="1">
      <c r="A1" s="1"/>
      <c r="B1" s="2"/>
      <c r="C1" s="3"/>
      <c r="D1" s="2"/>
    </row>
    <row r="2" spans="1:4" ht="12.75">
      <c r="A2" s="74" t="s">
        <v>0</v>
      </c>
      <c r="B2" s="74"/>
      <c r="C2" s="74"/>
      <c r="D2" s="74"/>
    </row>
    <row r="3" spans="1:4" ht="12.75">
      <c r="A3" s="74" t="s">
        <v>1</v>
      </c>
      <c r="B3" s="74"/>
      <c r="C3" s="74"/>
      <c r="D3" s="74"/>
    </row>
    <row r="4" spans="1:4" ht="13.5" thickBot="1">
      <c r="A4" s="74"/>
      <c r="B4" s="74"/>
      <c r="C4" s="4"/>
      <c r="D4" s="5"/>
    </row>
    <row r="5" spans="1:4" ht="16.5" customHeight="1" hidden="1" thickBot="1">
      <c r="A5" s="6"/>
      <c r="B5" s="6"/>
      <c r="C5" s="4"/>
      <c r="D5" s="5"/>
    </row>
    <row r="6" spans="1:4" ht="16.5" customHeight="1" thickBot="1">
      <c r="A6" s="7" t="s">
        <v>2</v>
      </c>
      <c r="B6" s="77" t="s">
        <v>3</v>
      </c>
      <c r="C6" s="78"/>
      <c r="D6" s="79"/>
    </row>
    <row r="7" spans="1:4" ht="13.5" customHeight="1" thickBot="1">
      <c r="A7" s="8" t="s">
        <v>4</v>
      </c>
      <c r="B7" s="9" t="s">
        <v>5</v>
      </c>
      <c r="C7" s="75" t="s">
        <v>6</v>
      </c>
      <c r="D7" s="76"/>
    </row>
    <row r="8" spans="1:4" ht="13.5" customHeight="1">
      <c r="A8" s="8"/>
      <c r="B8" s="10" t="s">
        <v>7</v>
      </c>
      <c r="C8" s="11" t="s">
        <v>8</v>
      </c>
      <c r="D8" s="11" t="s">
        <v>9</v>
      </c>
    </row>
    <row r="9" spans="1:4" ht="12.75" customHeight="1" thickBot="1">
      <c r="A9" s="8"/>
      <c r="B9" s="12" t="s">
        <v>10</v>
      </c>
      <c r="C9" s="13" t="s">
        <v>11</v>
      </c>
      <c r="D9" s="13" t="s">
        <v>12</v>
      </c>
    </row>
    <row r="10" spans="1:4" s="18" customFormat="1" ht="12.75">
      <c r="A10" s="14"/>
      <c r="B10" s="15"/>
      <c r="C10" s="16"/>
      <c r="D10" s="17"/>
    </row>
    <row r="11" spans="1:4" ht="12.75">
      <c r="A11" s="20" t="s">
        <v>14</v>
      </c>
      <c r="B11" s="21">
        <f>SUM(B12:B15)</f>
        <v>8629630</v>
      </c>
      <c r="C11" s="22">
        <f>C12</f>
        <v>0</v>
      </c>
      <c r="D11" s="19"/>
    </row>
    <row r="12" spans="1:4" ht="25.5">
      <c r="A12" s="23" t="s">
        <v>15</v>
      </c>
      <c r="B12" s="24">
        <v>2729630</v>
      </c>
      <c r="C12" s="25"/>
      <c r="D12" s="25"/>
    </row>
    <row r="13" spans="1:5" ht="12.75" hidden="1">
      <c r="A13" s="26"/>
      <c r="B13" s="27"/>
      <c r="C13" s="28"/>
      <c r="D13" s="25"/>
      <c r="E13" s="29"/>
    </row>
    <row r="14" spans="1:5" s="31" customFormat="1" ht="12.75" hidden="1">
      <c r="A14" s="26"/>
      <c r="B14" s="27"/>
      <c r="C14" s="28"/>
      <c r="D14" s="25"/>
      <c r="E14" s="30"/>
    </row>
    <row r="15" spans="1:4" s="73" customFormat="1" ht="12.75">
      <c r="A15" s="72" t="s">
        <v>16</v>
      </c>
      <c r="B15" s="27">
        <v>5900000</v>
      </c>
      <c r="C15" s="28"/>
      <c r="D15" s="25"/>
    </row>
    <row r="16" spans="1:4" s="35" customFormat="1" ht="12.75">
      <c r="A16" s="32"/>
      <c r="B16" s="33"/>
      <c r="C16" s="34"/>
      <c r="D16" s="34"/>
    </row>
    <row r="17" spans="1:4" s="38" customFormat="1" ht="12.75">
      <c r="A17" s="36" t="s">
        <v>17</v>
      </c>
      <c r="B17" s="37">
        <f>SUM(B18:B25)</f>
        <v>4676000</v>
      </c>
      <c r="C17" s="19">
        <f>SUM(C18:C24)</f>
        <v>11.5</v>
      </c>
      <c r="D17" s="19"/>
    </row>
    <row r="18" spans="1:4" ht="12.75">
      <c r="A18" s="39"/>
      <c r="B18" s="40"/>
      <c r="C18" s="25"/>
      <c r="D18" s="25"/>
    </row>
    <row r="19" spans="1:4" s="67" customFormat="1" ht="12.75">
      <c r="A19" s="41" t="s">
        <v>18</v>
      </c>
      <c r="B19" s="65">
        <v>730000</v>
      </c>
      <c r="C19" s="66"/>
      <c r="D19" s="42"/>
    </row>
    <row r="20" spans="1:4" s="67" customFormat="1" ht="12.75">
      <c r="A20" s="68" t="s">
        <v>19</v>
      </c>
      <c r="B20" s="69">
        <v>465000</v>
      </c>
      <c r="C20" s="66">
        <v>5.1</v>
      </c>
      <c r="D20" s="42"/>
    </row>
    <row r="21" spans="1:4" ht="12.75">
      <c r="A21" s="43" t="s">
        <v>20</v>
      </c>
      <c r="B21" s="44">
        <v>570000</v>
      </c>
      <c r="C21" s="25">
        <v>3</v>
      </c>
      <c r="D21" s="42"/>
    </row>
    <row r="22" spans="1:4" s="67" customFormat="1" ht="12.75">
      <c r="A22" s="43" t="s">
        <v>21</v>
      </c>
      <c r="B22" s="44">
        <v>315000</v>
      </c>
      <c r="C22" s="25">
        <v>3.4</v>
      </c>
      <c r="D22" s="42"/>
    </row>
    <row r="23" spans="1:4" s="67" customFormat="1" ht="14.25" customHeight="1">
      <c r="A23" s="41" t="s">
        <v>22</v>
      </c>
      <c r="B23" s="69">
        <v>150000</v>
      </c>
      <c r="C23" s="66"/>
      <c r="D23" s="42"/>
    </row>
    <row r="24" spans="1:4" ht="13.5" customHeight="1">
      <c r="A24" s="41" t="s">
        <v>23</v>
      </c>
      <c r="B24" s="44">
        <v>1546000</v>
      </c>
      <c r="C24" s="25"/>
      <c r="D24" s="42"/>
    </row>
    <row r="25" spans="1:4" ht="25.5">
      <c r="A25" s="41" t="s">
        <v>24</v>
      </c>
      <c r="B25" s="70">
        <v>900000</v>
      </c>
      <c r="C25" s="25"/>
      <c r="D25" s="25"/>
    </row>
    <row r="26" spans="1:4" ht="12.75" hidden="1">
      <c r="A26" s="32"/>
      <c r="B26" s="45"/>
      <c r="C26" s="25"/>
      <c r="D26" s="25"/>
    </row>
    <row r="27" spans="1:5" s="38" customFormat="1" ht="12.75" hidden="1">
      <c r="A27" s="32"/>
      <c r="B27" s="37"/>
      <c r="C27" s="19"/>
      <c r="D27" s="19"/>
      <c r="E27" s="46"/>
    </row>
    <row r="28" spans="1:5" ht="13.5" thickBot="1">
      <c r="A28" s="47" t="s">
        <v>13</v>
      </c>
      <c r="B28" s="48">
        <f>B17+B11</f>
        <v>13305630</v>
      </c>
      <c r="C28" s="49">
        <f>C17+C11</f>
        <v>11.5</v>
      </c>
      <c r="D28" s="49">
        <f>D17+D11</f>
        <v>0</v>
      </c>
      <c r="E28" s="50"/>
    </row>
    <row r="29" spans="1:4" s="55" customFormat="1" ht="12.75">
      <c r="A29" s="51"/>
      <c r="B29" s="52"/>
      <c r="C29" s="53"/>
      <c r="D29" s="54"/>
    </row>
    <row r="30" spans="1:4" s="55" customFormat="1" ht="14.25">
      <c r="A30" s="52"/>
      <c r="B30" s="56"/>
      <c r="C30" s="57"/>
      <c r="D30" s="58"/>
    </row>
    <row r="31" spans="1:4" s="55" customFormat="1" ht="12.75">
      <c r="A31" s="60"/>
      <c r="B31" s="61"/>
      <c r="C31" s="62"/>
      <c r="D31" s="63"/>
    </row>
    <row r="32" ht="12.75">
      <c r="A32" s="61"/>
    </row>
    <row r="33" ht="12.75">
      <c r="A33" s="71"/>
    </row>
    <row r="34" ht="12.75">
      <c r="A34" s="71"/>
    </row>
  </sheetData>
  <mergeCells count="5">
    <mergeCell ref="A4:B4"/>
    <mergeCell ref="C7:D7"/>
    <mergeCell ref="B6:D6"/>
    <mergeCell ref="A2:D2"/>
    <mergeCell ref="A3:D3"/>
  </mergeCells>
  <printOptions/>
  <pageMargins left="0.3937007874015748" right="0.2755905511811024" top="0.5905511811023623" bottom="0.4724409448818898" header="0.2362204724409449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2016-08-17T07:55:53Z</cp:lastPrinted>
  <dcterms:created xsi:type="dcterms:W3CDTF">2016-03-18T08:57:04Z</dcterms:created>
  <dcterms:modified xsi:type="dcterms:W3CDTF">2016-08-17T08:44:35Z</dcterms:modified>
  <cp:category/>
  <cp:version/>
  <cp:contentType/>
  <cp:contentStatus/>
</cp:coreProperties>
</file>