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5" activeTab="9"/>
  </bookViews>
  <sheets>
    <sheet name="физиотерапия" sheetId="1" r:id="rId1"/>
    <sheet name="кругл стац" sheetId="2" r:id="rId2"/>
    <sheet name="гинекология" sheetId="3" r:id="rId3"/>
    <sheet name="анестезиология" sheetId="4" r:id="rId4"/>
    <sheet name="общая хирургия" sheetId="5" r:id="rId5"/>
    <sheet name="прием врачами" sheetId="6" r:id="rId6"/>
    <sheet name="проктология" sheetId="7" r:id="rId7"/>
    <sheet name="травматология" sheetId="8" r:id="rId8"/>
    <sheet name="урология" sheetId="9" r:id="rId9"/>
    <sheet name="ФГДС" sheetId="10" r:id="rId10"/>
  </sheets>
  <definedNames/>
  <calcPr fullCalcOnLoad="1"/>
</workbook>
</file>

<file path=xl/sharedStrings.xml><?xml version="1.0" encoding="utf-8"?>
<sst xmlns="http://schemas.openxmlformats.org/spreadsheetml/2006/main" count="716" uniqueCount="372">
  <si>
    <t>П  Р  Е  Й  С  К  У  Р  А  Н  Т</t>
  </si>
  <si>
    <t xml:space="preserve">на   платные   медицинские   услуги   </t>
  </si>
  <si>
    <t>оказываемые в УЗ "Воложинская ЦРБ" иностранным гражданам</t>
  </si>
  <si>
    <t>Вводится в действие с 11 ноября 2011 года</t>
  </si>
  <si>
    <t>№ позиции</t>
  </si>
  <si>
    <t>Наименование платной медицинской услуги</t>
  </si>
  <si>
    <t>Единица измерения</t>
  </si>
  <si>
    <t>Тариф без учета НДС, рублей</t>
  </si>
  <si>
    <t>Стоимость материалов, рублей</t>
  </si>
  <si>
    <t>Электролечение</t>
  </si>
  <si>
    <t>1.2. </t>
  </si>
  <si>
    <t>Электрофорез постоянным, импульсным токами</t>
  </si>
  <si>
    <t>процедура</t>
  </si>
  <si>
    <t>Диадинамотерапия</t>
  </si>
  <si>
    <t>1.19. </t>
  </si>
  <si>
    <t>Дарсонвализация местная</t>
  </si>
  <si>
    <t>Магнитотерапия полостная</t>
  </si>
  <si>
    <t>Магнитотерапия общая, термомагнитотерапия общая</t>
  </si>
  <si>
    <t>Светолечение</t>
  </si>
  <si>
    <t>2.2.</t>
  </si>
  <si>
    <t xml:space="preserve">Ультрафиолетовое облучение общее </t>
  </si>
  <si>
    <t>2.4.</t>
  </si>
  <si>
    <t>Ультрафиолетовое облучение местное</t>
  </si>
  <si>
    <t>2.6.</t>
  </si>
  <si>
    <t>Видимое, инфракрасное облучение общее, местное</t>
  </si>
  <si>
    <t>2.7.</t>
  </si>
  <si>
    <t>Лазеротерапиия, магнитолазеротерапия чрескожная</t>
  </si>
  <si>
    <t>2.9.</t>
  </si>
  <si>
    <t xml:space="preserve">Лазеропунктура </t>
  </si>
  <si>
    <t>2.10.</t>
  </si>
  <si>
    <t>Надвенное лазерное облучение, магнитолазерное облучение</t>
  </si>
  <si>
    <t>2.12.</t>
  </si>
  <si>
    <t xml:space="preserve">Фотопунктура </t>
  </si>
  <si>
    <t>3.</t>
  </si>
  <si>
    <t>Воздействие факторами механической природы</t>
  </si>
  <si>
    <t>3.1. </t>
  </si>
  <si>
    <t>Ультразвуковая терапия</t>
  </si>
  <si>
    <t>3.3. </t>
  </si>
  <si>
    <t>Ультрафонофорез</t>
  </si>
  <si>
    <t>Ингаляционная терапия</t>
  </si>
  <si>
    <t>4.4. </t>
  </si>
  <si>
    <t>Ингаляции лекарственные</t>
  </si>
  <si>
    <t>Термолечение</t>
  </si>
  <si>
    <t>7.1. </t>
  </si>
  <si>
    <t>Парафиновые, озокеритовые аппликации</t>
  </si>
  <si>
    <t>раздел "Физиотерапия"</t>
  </si>
  <si>
    <t>1.      </t>
  </si>
  <si>
    <t>1.11.          </t>
  </si>
  <si>
    <t>1.31.          </t>
  </si>
  <si>
    <t>1.32.          </t>
  </si>
  <si>
    <t>2.      </t>
  </si>
  <si>
    <t>4.      </t>
  </si>
  <si>
    <t>7.      </t>
  </si>
  <si>
    <t>ПРЕЙСКУРАНТ</t>
  </si>
  <si>
    <t>на  платные  медицинские  услуги, оказываемые</t>
  </si>
  <si>
    <t xml:space="preserve"> УЗ "Воложинская  ЦРБ" иностранным гражданам</t>
  </si>
  <si>
    <t xml:space="preserve">     Раздел "Оказание медицинской помощи в круглосуточном стационаре"</t>
  </si>
  <si>
    <t>№ п\п</t>
  </si>
  <si>
    <t>Наименование услуг</t>
  </si>
  <si>
    <t>Тариф без учета НДС, руб.</t>
  </si>
  <si>
    <t>Сумма НДС, руб.</t>
  </si>
  <si>
    <t>Тариф с учетом НДС, руб.</t>
  </si>
  <si>
    <t>1. Акушерско-гинекологическое отделение</t>
  </si>
  <si>
    <t>1.1.</t>
  </si>
  <si>
    <t>Оказание медицинской помощи в круглосуточном стационаре</t>
  </si>
  <si>
    <t>койко-день</t>
  </si>
  <si>
    <t xml:space="preserve">2. Инфекционное отделение </t>
  </si>
  <si>
    <t>2.1.</t>
  </si>
  <si>
    <t>3. Педиатрическое отделение</t>
  </si>
  <si>
    <t>3.1.</t>
  </si>
  <si>
    <t>4. Неврологическое отделение</t>
  </si>
  <si>
    <t>4.1.</t>
  </si>
  <si>
    <t>5. Терапевтическое отделение</t>
  </si>
  <si>
    <t>5.1.</t>
  </si>
  <si>
    <t>6. Хирургическое отделение</t>
  </si>
  <si>
    <t>6.1.</t>
  </si>
  <si>
    <t>7. Отделение анестезиологии-реанимации</t>
  </si>
  <si>
    <t>7.1.</t>
  </si>
  <si>
    <t>Оказание медицинской помощи в палате интенсивной терапии и реанимации</t>
  </si>
  <si>
    <t>8. Палаты новорожденных</t>
  </si>
  <si>
    <t>8.1.</t>
  </si>
  <si>
    <t xml:space="preserve">Примечание: В тарифах не учтена стоимость лекарственных средств, изделий </t>
  </si>
  <si>
    <t xml:space="preserve">медицинского назначения и других материалов, которые оплачиваются заказчиком </t>
  </si>
  <si>
    <t>дополнительно.Пребывание в круглосуточном стационаре включает питание,уход,</t>
  </si>
  <si>
    <t>процедуры,манипуляции (без стоимости услуг по диагностике).</t>
  </si>
  <si>
    <t>Вводится в действие с 30 мая 2011 года</t>
  </si>
  <si>
    <t xml:space="preserve">на  платные  медицинские  услуги,  </t>
  </si>
  <si>
    <t xml:space="preserve"> оказываемые УЗ "Воложинская  ЦРБ"</t>
  </si>
  <si>
    <t>иностранным гражданам</t>
  </si>
  <si>
    <r>
      <t>раздел: "</t>
    </r>
    <r>
      <rPr>
        <b/>
        <sz val="12"/>
        <rFont val="Times New Roman"/>
        <family val="1"/>
      </rPr>
      <t>АКУШЕРСТВО И ГИНЕКОЛОГИЯ</t>
    </r>
    <r>
      <rPr>
        <sz val="12"/>
        <rFont val="Times New Roman"/>
        <family val="1"/>
      </rPr>
      <t>"</t>
    </r>
  </si>
  <si>
    <t>Вводится в действие с 2  апреля  2012 года</t>
  </si>
  <si>
    <t>1.</t>
  </si>
  <si>
    <t>Прием врача-акушера-гинеколога</t>
  </si>
  <si>
    <t>Первичный прием врача-акушера-гинеколога</t>
  </si>
  <si>
    <t>прием</t>
  </si>
  <si>
    <t>1.2.</t>
  </si>
  <si>
    <t>Повторный прием врача-акушера-гинеколога</t>
  </si>
  <si>
    <t>2</t>
  </si>
  <si>
    <t>Гинекологические манипуляции и процедуры</t>
  </si>
  <si>
    <t>Забор мазка на исследование</t>
  </si>
  <si>
    <t>манипуляция</t>
  </si>
  <si>
    <t>Кольпоцитология</t>
  </si>
  <si>
    <t>2.3.</t>
  </si>
  <si>
    <t>Кольпоскопия простая</t>
  </si>
  <si>
    <t>исследование</t>
  </si>
  <si>
    <t>Кольпоскопия расширенная с цитологией, биопсией шейки матки и соскобом из цервикального канала</t>
  </si>
  <si>
    <t>2.5.</t>
  </si>
  <si>
    <t>Кольпоскопия расширенная с цитологией и биопсией шейки матки</t>
  </si>
  <si>
    <t>2.6,</t>
  </si>
  <si>
    <t>Кольпоскопия расширенная с цитологией</t>
  </si>
  <si>
    <t>Кардиотоко-грамма плода</t>
  </si>
  <si>
    <t>2.8.</t>
  </si>
  <si>
    <t>Лечебная процедура (1 ванночка)</t>
  </si>
  <si>
    <t>Лечебная процедура (введение лечебных тампонов)</t>
  </si>
  <si>
    <t>Лечебная процедура (орошение влагалища)</t>
  </si>
  <si>
    <t>Гинекологические операции</t>
  </si>
  <si>
    <t>3.2.</t>
  </si>
  <si>
    <t>Диатермо-электро-коагуляция</t>
  </si>
  <si>
    <t>операция</t>
  </si>
  <si>
    <t>3.3.</t>
  </si>
  <si>
    <t>Электрокони-зация шейки матки</t>
  </si>
  <si>
    <t>3.6.</t>
  </si>
  <si>
    <t>Введение внутриматочного средства контрацепции</t>
  </si>
  <si>
    <t>3.7.</t>
  </si>
  <si>
    <t>Удаление внутриматочного средства контрацепции</t>
  </si>
  <si>
    <t>3.8.</t>
  </si>
  <si>
    <t>Вакуум-мини-аборт с обезболиванием</t>
  </si>
  <si>
    <t>3.9.</t>
  </si>
  <si>
    <t>Раздельное диагностическое выскабливание и пункция брюшной полости через задний свод</t>
  </si>
  <si>
    <t>3.10.</t>
  </si>
  <si>
    <t>Аспирационная биопсия из полости матки</t>
  </si>
  <si>
    <t>3.11.</t>
  </si>
  <si>
    <t>Биопсия шейки матки (конхотомом)</t>
  </si>
  <si>
    <t>3.12.</t>
  </si>
  <si>
    <t>Биопсия шейки матки (ножевая)</t>
  </si>
  <si>
    <t>3.13.</t>
  </si>
  <si>
    <t>Биопсия шейки матки и раздельное диагностическое выскабливание</t>
  </si>
  <si>
    <t>3.14.</t>
  </si>
  <si>
    <t>Полипэктомия и раздельное диагностическое выскабливание</t>
  </si>
  <si>
    <t>3.15.</t>
  </si>
  <si>
    <t>Гистероскопия диагностическая</t>
  </si>
  <si>
    <t>3.16.</t>
  </si>
  <si>
    <t>Гистероскопия с биопсией эндометрия</t>
  </si>
  <si>
    <t>3.17.</t>
  </si>
  <si>
    <t>Гистероскопия с раздельным диагностическим выскабливанием</t>
  </si>
  <si>
    <t>3.18.</t>
  </si>
  <si>
    <t>Удаление внутриматочных средств и раздельное диагности-ческое выскабливание</t>
  </si>
  <si>
    <t>3.19.</t>
  </si>
  <si>
    <t xml:space="preserve">Медицинский аборт с обследованием и обезболи-ванием </t>
  </si>
  <si>
    <t>Примечание: В тарифах не учтена стоимость лекарственных средств, изделий медицинского</t>
  </si>
  <si>
    <t>назначения и других материалов, которые оплачиваются заказчиком дополнительно.</t>
  </si>
  <si>
    <r>
      <t>раздел: "</t>
    </r>
    <r>
      <rPr>
        <b/>
        <sz val="12"/>
        <rFont val="Times New Roman"/>
        <family val="1"/>
      </rPr>
      <t>АНЕСТЕЗИОЛОГИЯ</t>
    </r>
    <r>
      <rPr>
        <sz val="12"/>
        <rFont val="Times New Roman"/>
        <family val="1"/>
      </rPr>
      <t>"</t>
    </r>
  </si>
  <si>
    <t>Подготовка к проведению анестезии и постнаркозное наблюдение</t>
  </si>
  <si>
    <t>услуга</t>
  </si>
  <si>
    <t>Ингаляционная анестезия с сохраненным спонтанным дыханием (пациенты I-II ASA)</t>
  </si>
  <si>
    <t>1 час</t>
  </si>
  <si>
    <t xml:space="preserve">Тотальная внутривенная анестезия с сохраненным спонтанным дыханием (пациенты I-II ASA)
</t>
  </si>
  <si>
    <t>Сбалансированная анестезия с искусственной вентиляцией легких (ИВЛ)</t>
  </si>
  <si>
    <t>Тотальная внутривенная анестезия с искусственной вентиляцией легких (ИВЛ)</t>
  </si>
  <si>
    <t xml:space="preserve">Спинальная (субарахно–
идальная) анестезия
</t>
  </si>
  <si>
    <t>Эпидуральная анестезия</t>
  </si>
  <si>
    <t>Сакральная анестезия</t>
  </si>
  <si>
    <t>Комбинированная анестезия (эпидуральная плюс общая анестезия с искусственной вентиляцией легких</t>
  </si>
  <si>
    <t>Периферические регионарные блокады</t>
  </si>
  <si>
    <t>10.1.</t>
  </si>
  <si>
    <t>блокада плечевого сплетения</t>
  </si>
  <si>
    <t>10.2.</t>
  </si>
  <si>
    <t>блокада бедренного нерва</t>
  </si>
  <si>
    <t>10.3.</t>
  </si>
  <si>
    <t>блокада седалищного нерва</t>
  </si>
  <si>
    <t>10.4.</t>
  </si>
  <si>
    <t>блокада запирательного нерва</t>
  </si>
  <si>
    <t>10.5.</t>
  </si>
  <si>
    <t>блокада лучевого, срединного и локтевого нервов</t>
  </si>
  <si>
    <r>
      <t>Примечание:</t>
    </r>
    <r>
      <rPr>
        <sz val="12"/>
        <rFont val="Times New Roman"/>
        <family val="1"/>
      </rPr>
      <t xml:space="preserve"> В тарифах не учтена стоимость лекарственных средств, изделий медицинского</t>
    </r>
  </si>
  <si>
    <t>Плата за проведение анестезии определяется исходя из фактически затраченного времени, которое включает: время начала вводной анестезии до окончания анестезии (восстановление сознания, рефлексов и самостоятельного дыхания), указанного в наркозной карте и протоколе анестезии.</t>
  </si>
  <si>
    <r>
      <t>раздел: "</t>
    </r>
    <r>
      <rPr>
        <b/>
        <sz val="12"/>
        <rFont val="Times New Roman"/>
        <family val="1"/>
      </rPr>
      <t>ОБЩАЯ ХИРУРГИЯ</t>
    </r>
    <r>
      <rPr>
        <sz val="12"/>
        <rFont val="Times New Roman"/>
        <family val="1"/>
      </rPr>
      <t>"</t>
    </r>
  </si>
  <si>
    <t>Первичная хирургическая обработка раны</t>
  </si>
  <si>
    <t>Вскрытие и дренирование фурункула,или карбункула, или гидраденита</t>
  </si>
  <si>
    <t>Радикальное иссечение и дренирование флегмон или абсцессов</t>
  </si>
  <si>
    <t>Вскрытие и дренирование флегмон или абсцессов мягких тканей кисти</t>
  </si>
  <si>
    <t>Удаление нагноившейся опухоли</t>
  </si>
  <si>
    <t>Вскрытие кожного или подкожного панариция</t>
  </si>
  <si>
    <t>Вскрытие и дренирование костного, или суставного, или сухожильного панариция</t>
  </si>
  <si>
    <t>Первичная обработка ожогов или иссечение некротических тканей</t>
  </si>
  <si>
    <t>Иссечение гнойного бартолинита</t>
  </si>
  <si>
    <t>Удаление ногтя</t>
  </si>
  <si>
    <t>Радикальные операции при гидрадените</t>
  </si>
  <si>
    <t>Грыжесечение паховой грыжи (простой)</t>
  </si>
  <si>
    <t>Грыжесечение паховой грыжи двусторонней (простой)</t>
  </si>
  <si>
    <t>Грыжесечение паховой грыжи (рецидивной)</t>
  </si>
  <si>
    <t>Грыжесечение пупочной грыжи (простой)</t>
  </si>
  <si>
    <t>Грыжесечение пупочной грыжи (рецидивной)</t>
  </si>
  <si>
    <t>Операция по поводу диастаза прямых мышц живота</t>
  </si>
  <si>
    <t>Грыжесечение грыжи спигелевой линии</t>
  </si>
  <si>
    <t>Грыжесечение бедренной грыжи простой</t>
  </si>
  <si>
    <t>Операция по поводу послеоперационной ветральной грыжи (простой)</t>
  </si>
  <si>
    <t>Операция по поводу послеоперационной ветральной грыжи (сложной)</t>
  </si>
  <si>
    <t>Операция по поводу послеоперационной гигантской грыжи</t>
  </si>
  <si>
    <r>
      <t>раздел: "</t>
    </r>
    <r>
      <rPr>
        <b/>
        <sz val="12"/>
        <rFont val="Times New Roman"/>
        <family val="1"/>
      </rPr>
      <t>ПРИЕМ ВРАЧАМИ-СПЕЦИАЛИСТАМИ</t>
    </r>
    <r>
      <rPr>
        <sz val="12"/>
        <rFont val="Times New Roman"/>
        <family val="1"/>
      </rPr>
      <t>"</t>
    </r>
  </si>
  <si>
    <t>1. Прием лечебно-диагностический первичный</t>
  </si>
  <si>
    <t xml:space="preserve">Первичный прием врачом-аллергологом </t>
  </si>
  <si>
    <t>1.4.</t>
  </si>
  <si>
    <t xml:space="preserve">Первичный прием врачом-гериатром </t>
  </si>
  <si>
    <t>1.6.</t>
  </si>
  <si>
    <t xml:space="preserve">Первичный прием врачом-инфекционистом </t>
  </si>
  <si>
    <t>1.7.</t>
  </si>
  <si>
    <t xml:space="preserve">Первичный прием врачом-кардиологом </t>
  </si>
  <si>
    <t>1.8.</t>
  </si>
  <si>
    <t xml:space="preserve">Первичный прием врачом-неврологом </t>
  </si>
  <si>
    <t>1.13.</t>
  </si>
  <si>
    <t xml:space="preserve">Первичный прием врачом-терапевтом </t>
  </si>
  <si>
    <t>1.14.</t>
  </si>
  <si>
    <t xml:space="preserve">Первичный прием врачом-фтизиатром </t>
  </si>
  <si>
    <t>1.15.</t>
  </si>
  <si>
    <t xml:space="preserve">Первичный прием врачом-эндокринологом </t>
  </si>
  <si>
    <t>2. Прием лечебно-диагностический повторный</t>
  </si>
  <si>
    <t xml:space="preserve">Повторный прием врачом-аллергологом </t>
  </si>
  <si>
    <t xml:space="preserve">Повторный прием врачом-гериатром </t>
  </si>
  <si>
    <t xml:space="preserve">Повторный прием врачом-инфекционистом </t>
  </si>
  <si>
    <t xml:space="preserve">Повторный прием врачом-кардиологом </t>
  </si>
  <si>
    <t xml:space="preserve">Повторный прием врачом-неврологом </t>
  </si>
  <si>
    <t>2.13.</t>
  </si>
  <si>
    <t xml:space="preserve">Повторный прием врачом-терапевтом </t>
  </si>
  <si>
    <t>2.14.</t>
  </si>
  <si>
    <t xml:space="preserve">Повторный прием врачом-фтизиатром </t>
  </si>
  <si>
    <t>2.15.</t>
  </si>
  <si>
    <t xml:space="preserve">Повторный прием врачом-эндокринологом </t>
  </si>
  <si>
    <r>
      <t>раздел: "</t>
    </r>
    <r>
      <rPr>
        <b/>
        <sz val="12"/>
        <rFont val="Times New Roman"/>
        <family val="1"/>
      </rPr>
      <t>ПРОКТОЛОГИЯ</t>
    </r>
    <r>
      <rPr>
        <sz val="12"/>
        <rFont val="Times New Roman"/>
        <family val="1"/>
      </rPr>
      <t>"</t>
    </r>
  </si>
  <si>
    <t>1. Прием больных с проктологической патологией</t>
  </si>
  <si>
    <t>Первичный прием врача-проктолога</t>
  </si>
  <si>
    <t>Повторный прием врача-проктолога</t>
  </si>
  <si>
    <t>2. Проктологические манипуляции</t>
  </si>
  <si>
    <t>Аноскопия</t>
  </si>
  <si>
    <t>Локальная диагностика с помощью зонда и красителей</t>
  </si>
  <si>
    <t>Забор материала из прямой кишки для биопсии и цитологических исследований</t>
  </si>
  <si>
    <t>3. Проктологические операции</t>
  </si>
  <si>
    <t>Операция на анальном канале</t>
  </si>
  <si>
    <t>Иссечение современными техническими средствами анальных бахромок или анальных трещин или папиллом или фибром или кондилом</t>
  </si>
  <si>
    <t>Вскрытие абсцедирующего эпителиального копчикового хода</t>
  </si>
  <si>
    <t>Дермоидоз промежности</t>
  </si>
  <si>
    <t>Иссечение параректальных кист</t>
  </si>
  <si>
    <t>Иссечение пресакральных кист</t>
  </si>
  <si>
    <t>Иссечение анальной трещины</t>
  </si>
  <si>
    <t>Традиционное иссечение анального полипа или бахромок</t>
  </si>
  <si>
    <t>3.15..</t>
  </si>
  <si>
    <t>Геморроидэктомия с восстановлением слизистой анального канала</t>
  </si>
  <si>
    <t>Иссечение эпителиального копчикового хода</t>
  </si>
  <si>
    <t>Традиционное иссечение перианальных кандилом</t>
  </si>
  <si>
    <t>раздел: "ТРАВМАТОЛОГИЯ И ОРТОПЕДИЯ"</t>
  </si>
  <si>
    <t>1. Прием больных</t>
  </si>
  <si>
    <t>Первичный прием врача-травматолога-ортопеда</t>
  </si>
  <si>
    <t>Повторный прием врача-травматолога-ортопеда</t>
  </si>
  <si>
    <t>2. Травматологические операции</t>
  </si>
  <si>
    <t>Плевральная пункция</t>
  </si>
  <si>
    <t>Дренирование плевральной полости</t>
  </si>
  <si>
    <t>Наложение торакокраниальной гипсовой повязки</t>
  </si>
  <si>
    <t>Наложение гипсового корсета</t>
  </si>
  <si>
    <t>Остеосинтез закрытого остеоэпифизеолиза головчатого возвышения плечевой кости со смещением отломков</t>
  </si>
  <si>
    <t>Остеосинтез закрытого остеоэпифизеолиза дистального отдела лучевой кости со смещением отломков</t>
  </si>
  <si>
    <t>Вмешательства при мягкотканых образованиях в области суставов и сухожилий (гигрома, киста Беккера, болезнь Нота)</t>
  </si>
  <si>
    <t>Остеосинтез закрытого остеоэпифизеолиза проксимального отдела плечевой кости со смещением отломков</t>
  </si>
  <si>
    <t>Остеосинтез закрытого перелома внутреннего надмыщелка плечевой кости со смещением отломков</t>
  </si>
  <si>
    <t>Остеосинтез чрезмыщелкового перелома плечевой кости со смещением отломков</t>
  </si>
  <si>
    <t>2.11.</t>
  </si>
  <si>
    <t>Остеосинтез диафизов костей предплечья</t>
  </si>
  <si>
    <t>Остеосинтез дистальных метаэпифизов костей предплечья</t>
  </si>
  <si>
    <t>Остеосинтез перелома дистального отдела бедра со смещением отломков (открытая репозиция, остеосинтез  динамическим мыщелковым винтом (ДМВ)</t>
  </si>
  <si>
    <t xml:space="preserve">Остеосинтез  перелома дистального отдела бедра со смещением отломков
Закрытая репозиция мыщелков бедра, остеосинтез канюлированными шурупами
</t>
  </si>
  <si>
    <t>Скелетное вытяжение голени</t>
  </si>
  <si>
    <t>2.16.</t>
  </si>
  <si>
    <t>Остеосинтез проксимальных метаэпифизов костей предплечья (Открытая репозиция перелома, остеосинтез пластиной с шурупами)</t>
  </si>
  <si>
    <t>2.17.</t>
  </si>
  <si>
    <t>Остеосинтез перелома проксимального отдела большеберцовой кости со смещением отломков, (открытая репозиция, остеосинтез пластиной и шурупами. Кортикоспонгиозная аутопластика).</t>
  </si>
  <si>
    <t>2.18.</t>
  </si>
  <si>
    <t>Остеосинтез перелома диафиза бедра со смещением отломков</t>
  </si>
  <si>
    <t>2.19.</t>
  </si>
  <si>
    <t>Остеосинтез дистального метаэпифиза плечевой кости</t>
  </si>
  <si>
    <t>2.20.</t>
  </si>
  <si>
    <t>Открытое устранение вывиха костей предплечья, остеосинтез костей предплечья (открытое устранение вывиха, репозиция перелома, остеосинтез пластиной с шурупами)</t>
  </si>
  <si>
    <t>2.21.</t>
  </si>
  <si>
    <t>Остеосинтез перелома надколенника со смещением отломков (открытая репозиция, остеосинтез надколенника)</t>
  </si>
  <si>
    <t>2.22.</t>
  </si>
  <si>
    <t>Остеосинтез перелома диафиза бедра со смещением отломков (закрытая репозиция, интрамедуллярный остеосинтез с блокированием)</t>
  </si>
  <si>
    <t>2.23.</t>
  </si>
  <si>
    <t>Закрытая репозиция перелома дна вертлужной впадины (введение штопора в вертельную область бедра )</t>
  </si>
  <si>
    <t>2.24.</t>
  </si>
  <si>
    <t>Остеосинтез перелома большеберцовой кости</t>
  </si>
  <si>
    <t>2.25.</t>
  </si>
  <si>
    <t>Остеосинтез перелома большеберцовой кости (открытая репозиция, остеосинтез пластиной)</t>
  </si>
  <si>
    <t>2.26.</t>
  </si>
  <si>
    <t>Остеосинтез перелома дистального отдела бедра со смещением отломков (открытая репозиция, остеосинтез пластиной и шурупами)</t>
  </si>
  <si>
    <t>2.27.</t>
  </si>
  <si>
    <t>Остеосинтез перелома диафиза бедра со смещением отломков (открытая/закрытая репозиция, остеосинтез аппаратом внешней фиксации)</t>
  </si>
  <si>
    <t>2.28.</t>
  </si>
  <si>
    <t>Остеосинтез перелома проксимального отдела большеберцовой кости со смещением отломков (закрытая репозиция, остеосинтез канюлированными шурупами)</t>
  </si>
  <si>
    <t>2.29.</t>
  </si>
  <si>
    <t>Остеосинтез дистального метаэпифиза плечевой кости (открытая репозиция перелома, остеосинтез пластиной с шурупами)</t>
  </si>
  <si>
    <t>2.30.</t>
  </si>
  <si>
    <t>Остеосинтез дистальных метаэпифизов костей предплечья (открытая репозиция, остеосинтез шурупами и спицами)</t>
  </si>
  <si>
    <t>2.31.</t>
  </si>
  <si>
    <t>Остеосинтез проксимальных метаэпифизов костей предплечья (открытая репозиция перелома, остеосинтез спицами и проволокой)</t>
  </si>
  <si>
    <t>2.32.</t>
  </si>
  <si>
    <t>Трепанбиопсия</t>
  </si>
  <si>
    <t>2.33.</t>
  </si>
  <si>
    <t>Удаление металлоконструкций</t>
  </si>
  <si>
    <t>2.34.</t>
  </si>
  <si>
    <t>Остеосинтез перелома лодыжек (открытая репозиция, остеосинтез пластиной и винтами)</t>
  </si>
  <si>
    <t>2.35.</t>
  </si>
  <si>
    <t>Остеосинтез перелома лодыжек (открытая репозиция, остеосинтез спицами)</t>
  </si>
  <si>
    <t>2.36.</t>
  </si>
  <si>
    <t>Остеосинтез перелома плюсневой кости (открытая репозиция, остеосинтез спицами)</t>
  </si>
  <si>
    <t>2.37.</t>
  </si>
  <si>
    <t>Остеосинтез перелома плюсневых костей (открытая репозиция, остеосинтез пластиной)</t>
  </si>
  <si>
    <t>2.38.</t>
  </si>
  <si>
    <t>Остеосинтез перелома пяточной кости (закрытая репозиция, остеосинтез спицами)</t>
  </si>
  <si>
    <t>2.39.</t>
  </si>
  <si>
    <t>Остеосинтез перелома пяточной кости (открытая репозиция, остеосинтез пластиной).</t>
  </si>
  <si>
    <t>2.40.</t>
  </si>
  <si>
    <t>Остеосинтез перелома пяточной кости (открытая репозиция, остеосинтез спицами)</t>
  </si>
  <si>
    <t xml:space="preserve">на  платные  медицинские  услуги, оказываемые </t>
  </si>
  <si>
    <t>УЗ "Воложинская  ЦРБ" иностранным гражданам</t>
  </si>
  <si>
    <r>
      <t>раздел: "</t>
    </r>
    <r>
      <rPr>
        <b/>
        <sz val="12"/>
        <rFont val="Times New Roman"/>
        <family val="1"/>
      </rPr>
      <t>УРОЛОГИЯ</t>
    </r>
    <r>
      <rPr>
        <sz val="12"/>
        <rFont val="Times New Roman"/>
        <family val="1"/>
      </rPr>
      <t>"</t>
    </r>
  </si>
  <si>
    <t>Прием больных с урологическими заболеваниями</t>
  </si>
  <si>
    <t>Первичный прием больных с урологическими заболеваниями</t>
  </si>
  <si>
    <t>Повторный прием больных с урологическими заболеваниями</t>
  </si>
  <si>
    <t>Манипуляции и исследования для диагностики и лечения урологических заболеваний</t>
  </si>
  <si>
    <t>Ректальный осмотр простаты</t>
  </si>
  <si>
    <t>Массаж предстательной железы, получение секрета</t>
  </si>
  <si>
    <t>Лечебный массаж предстательной железы</t>
  </si>
  <si>
    <t>Взятие мазка из уретры</t>
  </si>
  <si>
    <t>Проведение комбинированной провокации</t>
  </si>
  <si>
    <t>Инстилляция в переднюю уретру</t>
  </si>
  <si>
    <t>Инстилляция задней уретры</t>
  </si>
  <si>
    <t>Катетеризация мочевого пузыря</t>
  </si>
  <si>
    <t>Блокада семенного канатика</t>
  </si>
  <si>
    <t>Урофлоуметрия</t>
  </si>
  <si>
    <t>Цистоскопия</t>
  </si>
  <si>
    <t>Интракавернозное введение лекарственного препарата</t>
  </si>
  <si>
    <t>Бужирование уретры</t>
  </si>
  <si>
    <t>Урологические операции</t>
  </si>
  <si>
    <t>Электрорезекция полипа уретры</t>
  </si>
  <si>
    <t>Электрорезекция остроконечных кондилом</t>
  </si>
  <si>
    <t>3.4.</t>
  </si>
  <si>
    <t>Рассечение короткой уздечки</t>
  </si>
  <si>
    <t>3.5.</t>
  </si>
  <si>
    <t>Круговое иссечение крайней плоти</t>
  </si>
  <si>
    <t>Операция Иванисевича при варикоцеле</t>
  </si>
  <si>
    <t>Операция Винкельмана, операция Бергмана при гидроцеле</t>
  </si>
  <si>
    <t>Иссечение кисты придатка яичка</t>
  </si>
  <si>
    <r>
      <t>раздел: "</t>
    </r>
    <r>
      <rPr>
        <b/>
        <sz val="12"/>
        <rFont val="Times New Roman"/>
        <family val="1"/>
      </rPr>
      <t>ЭНДОСКОПИЧЕСКИЕ ДИАГНОСТИЧЕСКИЕ ИССЛЕДОВАНИЯ</t>
    </r>
    <r>
      <rPr>
        <sz val="12"/>
        <rFont val="Times New Roman"/>
        <family val="1"/>
      </rPr>
      <t>"</t>
    </r>
  </si>
  <si>
    <t>Эндоскопические диагностические исследования:</t>
  </si>
  <si>
    <t>6.1.1.</t>
  </si>
  <si>
    <t>Эзофагоскопия</t>
  </si>
  <si>
    <t>6.1.2.</t>
  </si>
  <si>
    <t>Эзофагогастроскопия</t>
  </si>
  <si>
    <t>6.1.3.</t>
  </si>
  <si>
    <t>Эзофагогастродуоденоскопия</t>
  </si>
  <si>
    <t>6.1.10.</t>
  </si>
  <si>
    <t>Ректоскопия</t>
  </si>
  <si>
    <t>6.1.11.</t>
  </si>
  <si>
    <t>Ректосигмоскопия</t>
  </si>
  <si>
    <t>6.1.12.</t>
  </si>
  <si>
    <t>Ректосигмоколоноскопия</t>
  </si>
  <si>
    <t>6.3.</t>
  </si>
  <si>
    <t>Прочие манипуляции :</t>
  </si>
  <si>
    <t>6.3.1.</t>
  </si>
  <si>
    <t>Взятие биопсийного материала на гистологическое исследование</t>
  </si>
  <si>
    <t>6.3.2.</t>
  </si>
  <si>
    <t>Взятие материала на цитологическое исследование</t>
  </si>
  <si>
    <t>Стоимость , долл.США на 11.04.2012 г</t>
  </si>
  <si>
    <t>Итого       стоимость услуги,                   рублей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</si>
</sst>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0.0000000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2" fontId="2" fillId="0" borderId="6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vertical="top" wrapText="1"/>
    </xf>
    <xf numFmtId="16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7" fontId="2" fillId="2" borderId="1" xfId="0" applyNumberFormat="1" applyFont="1" applyFill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16" fontId="2" fillId="0" borderId="1" xfId="0" applyNumberFormat="1" applyFont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169" fontId="5" fillId="0" borderId="1" xfId="0" applyNumberFormat="1" applyFont="1" applyBorder="1" applyAlignment="1">
      <alignment horizontal="center" vertical="center"/>
    </xf>
    <xf numFmtId="17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workbookViewId="0" topLeftCell="A1">
      <selection activeCell="G3" sqref="G3"/>
    </sheetView>
  </sheetViews>
  <sheetFormatPr defaultColWidth="9.00390625" defaultRowHeight="12.75"/>
  <cols>
    <col min="1" max="1" width="7.875" style="1" customWidth="1"/>
    <col min="2" max="2" width="30.875" style="1" customWidth="1"/>
    <col min="3" max="3" width="11.75390625" style="1" customWidth="1"/>
    <col min="4" max="4" width="14.625" style="1" customWidth="1"/>
    <col min="5" max="5" width="12.625" style="1" customWidth="1"/>
    <col min="6" max="6" width="18.875" style="1" customWidth="1"/>
    <col min="7" max="7" width="10.875" style="1" customWidth="1"/>
    <col min="8" max="16384" width="9.125" style="1" customWidth="1"/>
  </cols>
  <sheetData>
    <row r="1" spans="1:6" ht="18" customHeight="1">
      <c r="A1" s="62" t="s">
        <v>0</v>
      </c>
      <c r="B1" s="62"/>
      <c r="C1" s="62"/>
      <c r="D1" s="62"/>
      <c r="E1" s="62"/>
      <c r="F1" s="62"/>
    </row>
    <row r="2" spans="1:12" ht="15.75">
      <c r="A2" s="63" t="s">
        <v>1</v>
      </c>
      <c r="B2" s="63"/>
      <c r="C2" s="63"/>
      <c r="D2" s="63"/>
      <c r="E2" s="63"/>
      <c r="F2" s="63"/>
      <c r="K2" s="2"/>
      <c r="L2" s="2"/>
    </row>
    <row r="3" spans="1:6" ht="15.75">
      <c r="A3" s="63" t="s">
        <v>2</v>
      </c>
      <c r="B3" s="63"/>
      <c r="C3" s="63"/>
      <c r="D3" s="63"/>
      <c r="E3" s="63"/>
      <c r="F3" s="63"/>
    </row>
    <row r="4" spans="1:11" ht="15.75">
      <c r="A4" s="62" t="s">
        <v>45</v>
      </c>
      <c r="B4" s="62"/>
      <c r="C4" s="62"/>
      <c r="D4" s="62"/>
      <c r="E4" s="62"/>
      <c r="F4" s="62"/>
      <c r="K4" s="2"/>
    </row>
    <row r="5" spans="1:12" ht="15.75">
      <c r="A5" s="65" t="s">
        <v>3</v>
      </c>
      <c r="B5" s="65"/>
      <c r="C5" s="65"/>
      <c r="D5" s="65"/>
      <c r="E5" s="65"/>
      <c r="F5" s="65"/>
      <c r="G5" s="2"/>
      <c r="H5" s="2"/>
      <c r="K5" s="2"/>
      <c r="L5" s="2"/>
    </row>
    <row r="6" spans="1:7" ht="18.75" customHeight="1">
      <c r="A6" s="61" t="s">
        <v>4</v>
      </c>
      <c r="B6" s="61" t="s">
        <v>5</v>
      </c>
      <c r="C6" s="66" t="s">
        <v>6</v>
      </c>
      <c r="D6" s="61" t="s">
        <v>7</v>
      </c>
      <c r="E6" s="61" t="s">
        <v>8</v>
      </c>
      <c r="F6" s="61" t="s">
        <v>371</v>
      </c>
      <c r="G6" s="64" t="s">
        <v>370</v>
      </c>
    </row>
    <row r="7" spans="1:7" ht="18.75" customHeight="1">
      <c r="A7" s="61"/>
      <c r="B7" s="61"/>
      <c r="C7" s="67"/>
      <c r="D7" s="61"/>
      <c r="E7" s="61"/>
      <c r="F7" s="61"/>
      <c r="G7" s="64"/>
    </row>
    <row r="8" spans="1:7" ht="18.75" customHeight="1">
      <c r="A8" s="61"/>
      <c r="B8" s="61"/>
      <c r="C8" s="68"/>
      <c r="D8" s="61"/>
      <c r="E8" s="61"/>
      <c r="F8" s="61"/>
      <c r="G8" s="64"/>
    </row>
    <row r="9" spans="1:7" ht="15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23">
        <v>7</v>
      </c>
    </row>
    <row r="10" spans="1:7" ht="19.5" customHeight="1">
      <c r="A10" s="9" t="s">
        <v>46</v>
      </c>
      <c r="B10" s="10" t="s">
        <v>9</v>
      </c>
      <c r="C10" s="4"/>
      <c r="D10" s="4"/>
      <c r="E10" s="4"/>
      <c r="F10" s="4"/>
      <c r="G10" s="4"/>
    </row>
    <row r="11" spans="1:7" ht="35.25" customHeight="1">
      <c r="A11" s="9" t="s">
        <v>10</v>
      </c>
      <c r="B11" s="11" t="s">
        <v>11</v>
      </c>
      <c r="C11" s="12" t="s">
        <v>12</v>
      </c>
      <c r="D11" s="13">
        <v>15010</v>
      </c>
      <c r="E11" s="5">
        <v>5190</v>
      </c>
      <c r="F11" s="5">
        <f>D11+E11</f>
        <v>20200</v>
      </c>
      <c r="G11" s="55">
        <f>F11/8090</f>
        <v>2.496909765142151</v>
      </c>
    </row>
    <row r="12" spans="1:7" ht="28.5" customHeight="1">
      <c r="A12" s="14" t="s">
        <v>47</v>
      </c>
      <c r="B12" s="15" t="s">
        <v>13</v>
      </c>
      <c r="C12" s="12" t="s">
        <v>12</v>
      </c>
      <c r="D12" s="13">
        <v>20010</v>
      </c>
      <c r="E12" s="5">
        <v>5190</v>
      </c>
      <c r="F12" s="5">
        <f aca="true" t="shared" si="0" ref="F12:F30">D12+E12</f>
        <v>25200</v>
      </c>
      <c r="G12" s="55">
        <f aca="true" t="shared" si="1" ref="G12:G30">F12/8090</f>
        <v>3.11495673671199</v>
      </c>
    </row>
    <row r="13" spans="1:7" ht="15.75">
      <c r="A13" s="9" t="s">
        <v>14</v>
      </c>
      <c r="B13" s="15" t="s">
        <v>15</v>
      </c>
      <c r="C13" s="12" t="s">
        <v>12</v>
      </c>
      <c r="D13" s="13">
        <v>20010</v>
      </c>
      <c r="E13" s="5">
        <v>7740</v>
      </c>
      <c r="F13" s="5">
        <f t="shared" si="0"/>
        <v>27750</v>
      </c>
      <c r="G13" s="55">
        <f t="shared" si="1"/>
        <v>3.430160692212608</v>
      </c>
    </row>
    <row r="14" spans="1:7" ht="27" customHeight="1">
      <c r="A14" s="9" t="s">
        <v>48</v>
      </c>
      <c r="B14" s="16" t="s">
        <v>16</v>
      </c>
      <c r="C14" s="12" t="s">
        <v>12</v>
      </c>
      <c r="D14" s="13">
        <v>15010</v>
      </c>
      <c r="E14" s="5">
        <v>5190</v>
      </c>
      <c r="F14" s="5">
        <f t="shared" si="0"/>
        <v>20200</v>
      </c>
      <c r="G14" s="55">
        <f t="shared" si="1"/>
        <v>2.496909765142151</v>
      </c>
    </row>
    <row r="15" spans="1:7" ht="31.5">
      <c r="A15" s="9" t="s">
        <v>49</v>
      </c>
      <c r="B15" s="15" t="s">
        <v>17</v>
      </c>
      <c r="C15" s="12" t="s">
        <v>12</v>
      </c>
      <c r="D15" s="13">
        <v>20010</v>
      </c>
      <c r="E15" s="5">
        <v>5190</v>
      </c>
      <c r="F15" s="5">
        <f t="shared" si="0"/>
        <v>25200</v>
      </c>
      <c r="G15" s="55">
        <f t="shared" si="1"/>
        <v>3.11495673671199</v>
      </c>
    </row>
    <row r="16" spans="1:7" ht="15.75">
      <c r="A16" s="9" t="s">
        <v>50</v>
      </c>
      <c r="B16" s="16" t="s">
        <v>18</v>
      </c>
      <c r="C16" s="12"/>
      <c r="D16" s="13"/>
      <c r="E16" s="7"/>
      <c r="F16" s="5"/>
      <c r="G16" s="55"/>
    </row>
    <row r="17" spans="1:7" ht="31.5">
      <c r="A17" s="17" t="s">
        <v>19</v>
      </c>
      <c r="B17" s="15" t="s">
        <v>20</v>
      </c>
      <c r="C17" s="12" t="s">
        <v>12</v>
      </c>
      <c r="D17" s="13">
        <v>13760</v>
      </c>
      <c r="E17" s="5">
        <v>5190</v>
      </c>
      <c r="F17" s="5">
        <f t="shared" si="0"/>
        <v>18950</v>
      </c>
      <c r="G17" s="55">
        <f t="shared" si="1"/>
        <v>2.342398022249691</v>
      </c>
    </row>
    <row r="18" spans="1:7" ht="31.5">
      <c r="A18" s="11" t="s">
        <v>21</v>
      </c>
      <c r="B18" s="18" t="s">
        <v>22</v>
      </c>
      <c r="C18" s="12" t="s">
        <v>12</v>
      </c>
      <c r="D18" s="13">
        <v>13760</v>
      </c>
      <c r="E18" s="5">
        <v>5190</v>
      </c>
      <c r="F18" s="5">
        <f t="shared" si="0"/>
        <v>18950</v>
      </c>
      <c r="G18" s="55">
        <f t="shared" si="1"/>
        <v>2.342398022249691</v>
      </c>
    </row>
    <row r="19" spans="1:7" ht="39.75" customHeight="1">
      <c r="A19" s="11" t="s">
        <v>23</v>
      </c>
      <c r="B19" s="18" t="s">
        <v>24</v>
      </c>
      <c r="C19" s="12" t="s">
        <v>12</v>
      </c>
      <c r="D19" s="13">
        <v>13760</v>
      </c>
      <c r="E19" s="5">
        <v>5190</v>
      </c>
      <c r="F19" s="5">
        <f t="shared" si="0"/>
        <v>18950</v>
      </c>
      <c r="G19" s="55">
        <f t="shared" si="1"/>
        <v>2.342398022249691</v>
      </c>
    </row>
    <row r="20" spans="1:7" ht="47.25">
      <c r="A20" s="9" t="s">
        <v>25</v>
      </c>
      <c r="B20" s="10" t="s">
        <v>26</v>
      </c>
      <c r="C20" s="12" t="s">
        <v>12</v>
      </c>
      <c r="D20" s="13">
        <v>13760</v>
      </c>
      <c r="E20" s="5">
        <v>5190</v>
      </c>
      <c r="F20" s="5">
        <f t="shared" si="0"/>
        <v>18950</v>
      </c>
      <c r="G20" s="55">
        <f t="shared" si="1"/>
        <v>2.342398022249691</v>
      </c>
    </row>
    <row r="21" spans="1:7" ht="15.75">
      <c r="A21" s="19" t="s">
        <v>27</v>
      </c>
      <c r="B21" s="15" t="s">
        <v>28</v>
      </c>
      <c r="C21" s="12" t="s">
        <v>12</v>
      </c>
      <c r="D21" s="13">
        <v>39480</v>
      </c>
      <c r="E21" s="5">
        <v>5190</v>
      </c>
      <c r="F21" s="5">
        <f t="shared" si="0"/>
        <v>44670</v>
      </c>
      <c r="G21" s="55">
        <f t="shared" si="1"/>
        <v>5.521631644004945</v>
      </c>
    </row>
    <row r="22" spans="1:7" ht="39.75" customHeight="1">
      <c r="A22" s="11" t="s">
        <v>29</v>
      </c>
      <c r="B22" s="18" t="s">
        <v>30</v>
      </c>
      <c r="C22" s="12" t="s">
        <v>12</v>
      </c>
      <c r="D22" s="13">
        <v>27510</v>
      </c>
      <c r="E22" s="5">
        <v>5190</v>
      </c>
      <c r="F22" s="5">
        <f t="shared" si="0"/>
        <v>32700</v>
      </c>
      <c r="G22" s="55">
        <f t="shared" si="1"/>
        <v>4.042027194066749</v>
      </c>
    </row>
    <row r="23" spans="1:7" ht="15.75">
      <c r="A23" s="11" t="s">
        <v>31</v>
      </c>
      <c r="B23" s="18" t="s">
        <v>32</v>
      </c>
      <c r="C23" s="12" t="s">
        <v>12</v>
      </c>
      <c r="D23" s="13">
        <v>39480</v>
      </c>
      <c r="E23" s="5">
        <v>5190</v>
      </c>
      <c r="F23" s="5">
        <f t="shared" si="0"/>
        <v>44670</v>
      </c>
      <c r="G23" s="55">
        <f t="shared" si="1"/>
        <v>5.521631644004945</v>
      </c>
    </row>
    <row r="24" spans="1:7" ht="31.5">
      <c r="A24" s="9" t="s">
        <v>33</v>
      </c>
      <c r="B24" s="10" t="s">
        <v>34</v>
      </c>
      <c r="C24" s="12"/>
      <c r="D24" s="13"/>
      <c r="E24" s="7"/>
      <c r="F24" s="5"/>
      <c r="G24" s="55"/>
    </row>
    <row r="25" spans="1:7" ht="15.75">
      <c r="A25" s="11" t="s">
        <v>35</v>
      </c>
      <c r="B25" s="15" t="s">
        <v>36</v>
      </c>
      <c r="C25" s="12" t="s">
        <v>12</v>
      </c>
      <c r="D25" s="13">
        <v>27510</v>
      </c>
      <c r="E25" s="5">
        <v>5190</v>
      </c>
      <c r="F25" s="5">
        <f t="shared" si="0"/>
        <v>32700</v>
      </c>
      <c r="G25" s="55">
        <f t="shared" si="1"/>
        <v>4.042027194066749</v>
      </c>
    </row>
    <row r="26" spans="1:7" ht="15.75">
      <c r="A26" s="11" t="s">
        <v>37</v>
      </c>
      <c r="B26" s="15" t="s">
        <v>38</v>
      </c>
      <c r="C26" s="12" t="s">
        <v>12</v>
      </c>
      <c r="D26" s="13">
        <v>27510</v>
      </c>
      <c r="E26" s="5">
        <v>5190</v>
      </c>
      <c r="F26" s="5">
        <f t="shared" si="0"/>
        <v>32700</v>
      </c>
      <c r="G26" s="55">
        <f t="shared" si="1"/>
        <v>4.042027194066749</v>
      </c>
    </row>
    <row r="27" spans="1:7" ht="15.75">
      <c r="A27" s="9" t="s">
        <v>51</v>
      </c>
      <c r="B27" s="10" t="s">
        <v>39</v>
      </c>
      <c r="C27" s="12"/>
      <c r="D27" s="13"/>
      <c r="E27" s="7"/>
      <c r="F27" s="5"/>
      <c r="G27" s="55"/>
    </row>
    <row r="28" spans="1:7" ht="15.75">
      <c r="A28" s="9" t="s">
        <v>40</v>
      </c>
      <c r="B28" s="10" t="s">
        <v>41</v>
      </c>
      <c r="C28" s="12" t="s">
        <v>12</v>
      </c>
      <c r="D28" s="13">
        <v>17510</v>
      </c>
      <c r="E28" s="5">
        <v>2550</v>
      </c>
      <c r="F28" s="5">
        <f t="shared" si="0"/>
        <v>20060</v>
      </c>
      <c r="G28" s="55">
        <f t="shared" si="1"/>
        <v>2.4796044499381953</v>
      </c>
    </row>
    <row r="29" spans="1:7" ht="15.75">
      <c r="A29" s="11" t="s">
        <v>52</v>
      </c>
      <c r="B29" s="18" t="s">
        <v>42</v>
      </c>
      <c r="C29" s="12"/>
      <c r="D29" s="13"/>
      <c r="E29" s="7"/>
      <c r="F29" s="5"/>
      <c r="G29" s="55"/>
    </row>
    <row r="30" spans="1:7" ht="31.5">
      <c r="A30" s="9" t="s">
        <v>43</v>
      </c>
      <c r="B30" s="10" t="s">
        <v>44</v>
      </c>
      <c r="C30" s="12" t="s">
        <v>12</v>
      </c>
      <c r="D30" s="13">
        <v>35010</v>
      </c>
      <c r="E30" s="5">
        <v>5100</v>
      </c>
      <c r="F30" s="5">
        <f t="shared" si="0"/>
        <v>40110</v>
      </c>
      <c r="G30" s="55">
        <f t="shared" si="1"/>
        <v>4.957972805933251</v>
      </c>
    </row>
    <row r="32" ht="15.75">
      <c r="F32" s="53"/>
    </row>
    <row r="35" spans="2:6" ht="15.75">
      <c r="B35" s="2"/>
      <c r="C35" s="2"/>
      <c r="F35" s="53"/>
    </row>
  </sheetData>
  <mergeCells count="12">
    <mergeCell ref="G6:G8"/>
    <mergeCell ref="A4:F4"/>
    <mergeCell ref="A5:F5"/>
    <mergeCell ref="A6:A8"/>
    <mergeCell ref="B6:B8"/>
    <mergeCell ref="C6:C8"/>
    <mergeCell ref="D6:D8"/>
    <mergeCell ref="E6:E8"/>
    <mergeCell ref="F6:F8"/>
    <mergeCell ref="A1:F1"/>
    <mergeCell ref="A2:F2"/>
    <mergeCell ref="A3:F3"/>
  </mergeCells>
  <printOptions/>
  <pageMargins left="0.54" right="0.17" top="0.97" bottom="0.6" header="0.49" footer="0.17"/>
  <pageSetup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1"/>
  <sheetViews>
    <sheetView tabSelected="1" workbookViewId="0" topLeftCell="A10">
      <selection activeCell="I17" sqref="I17"/>
    </sheetView>
  </sheetViews>
  <sheetFormatPr defaultColWidth="9.00390625" defaultRowHeight="12.75"/>
  <cols>
    <col min="1" max="1" width="9.125" style="1" customWidth="1"/>
    <col min="2" max="2" width="40.25390625" style="1" customWidth="1"/>
    <col min="3" max="3" width="16.00390625" style="1" customWidth="1"/>
    <col min="4" max="4" width="13.375" style="1" customWidth="1"/>
    <col min="5" max="5" width="12.875" style="1" customWidth="1"/>
    <col min="6" max="16384" width="9.125" style="1" customWidth="1"/>
  </cols>
  <sheetData>
    <row r="1" ht="48" customHeight="1"/>
    <row r="2" spans="1:4" ht="15.75">
      <c r="A2" s="62" t="s">
        <v>53</v>
      </c>
      <c r="B2" s="63"/>
      <c r="C2" s="63"/>
      <c r="D2" s="63"/>
    </row>
    <row r="3" spans="1:4" ht="15.75">
      <c r="A3" s="63" t="s">
        <v>86</v>
      </c>
      <c r="B3" s="63"/>
      <c r="C3" s="63"/>
      <c r="D3" s="63"/>
    </row>
    <row r="4" spans="1:4" ht="15.75">
      <c r="A4" s="63" t="s">
        <v>87</v>
      </c>
      <c r="B4" s="63"/>
      <c r="C4" s="63"/>
      <c r="D4" s="63"/>
    </row>
    <row r="5" spans="1:4" ht="15.75">
      <c r="A5" s="63" t="s">
        <v>88</v>
      </c>
      <c r="B5" s="63"/>
      <c r="C5" s="63"/>
      <c r="D5" s="63"/>
    </row>
    <row r="6" spans="1:4" ht="15.75">
      <c r="A6" s="63" t="s">
        <v>350</v>
      </c>
      <c r="B6" s="63"/>
      <c r="C6" s="63"/>
      <c r="D6" s="63"/>
    </row>
    <row r="7" spans="1:4" ht="15.75">
      <c r="A7" s="62" t="s">
        <v>90</v>
      </c>
      <c r="B7" s="62"/>
      <c r="C7" s="62"/>
      <c r="D7" s="62"/>
    </row>
    <row r="9" spans="1:5" ht="47.25">
      <c r="A9" s="21" t="s">
        <v>57</v>
      </c>
      <c r="B9" s="21" t="s">
        <v>58</v>
      </c>
      <c r="C9" s="21" t="s">
        <v>6</v>
      </c>
      <c r="D9" s="21" t="s">
        <v>59</v>
      </c>
      <c r="E9" s="25" t="s">
        <v>370</v>
      </c>
    </row>
    <row r="10" spans="1:5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31.5">
      <c r="A11" s="40" t="s">
        <v>75</v>
      </c>
      <c r="B11" s="40" t="s">
        <v>351</v>
      </c>
      <c r="C11" s="4"/>
      <c r="D11" s="4"/>
      <c r="E11" s="4"/>
    </row>
    <row r="12" spans="1:5" ht="15.75">
      <c r="A12" s="40" t="s">
        <v>352</v>
      </c>
      <c r="B12" s="40" t="s">
        <v>353</v>
      </c>
      <c r="C12" s="23" t="s">
        <v>104</v>
      </c>
      <c r="D12" s="13">
        <v>98400</v>
      </c>
      <c r="E12" s="60">
        <f>D12/8090</f>
        <v>12.163164400494438</v>
      </c>
    </row>
    <row r="13" spans="1:5" ht="15.75">
      <c r="A13" s="40"/>
      <c r="B13" s="40"/>
      <c r="C13" s="4"/>
      <c r="D13" s="13"/>
      <c r="E13" s="60"/>
    </row>
    <row r="14" spans="1:5" ht="15.75">
      <c r="A14" s="49" t="s">
        <v>354</v>
      </c>
      <c r="B14" s="40" t="s">
        <v>355</v>
      </c>
      <c r="C14" s="23" t="s">
        <v>104</v>
      </c>
      <c r="D14" s="13">
        <v>139200</v>
      </c>
      <c r="E14" s="60">
        <f aca="true" t="shared" si="0" ref="E14:E27">D14/8090</f>
        <v>17.206427688504327</v>
      </c>
    </row>
    <row r="15" spans="1:5" ht="15.75">
      <c r="A15" s="49"/>
      <c r="B15" s="40"/>
      <c r="C15" s="23"/>
      <c r="D15" s="13"/>
      <c r="E15" s="60"/>
    </row>
    <row r="16" spans="1:5" ht="15.75">
      <c r="A16" s="40" t="s">
        <v>356</v>
      </c>
      <c r="B16" s="40" t="s">
        <v>357</v>
      </c>
      <c r="C16" s="23" t="s">
        <v>104</v>
      </c>
      <c r="D16" s="13">
        <v>179950</v>
      </c>
      <c r="E16" s="60">
        <f t="shared" si="0"/>
        <v>22.24351050679852</v>
      </c>
    </row>
    <row r="17" spans="1:5" ht="15.75">
      <c r="A17" s="40"/>
      <c r="B17" s="40"/>
      <c r="C17" s="23"/>
      <c r="D17" s="13"/>
      <c r="E17" s="60"/>
    </row>
    <row r="18" spans="1:5" ht="15.75">
      <c r="A18" s="40" t="s">
        <v>358</v>
      </c>
      <c r="B18" s="40" t="s">
        <v>359</v>
      </c>
      <c r="C18" s="23" t="s">
        <v>104</v>
      </c>
      <c r="D18" s="13">
        <v>98400</v>
      </c>
      <c r="E18" s="60">
        <f t="shared" si="0"/>
        <v>12.163164400494438</v>
      </c>
    </row>
    <row r="19" spans="1:5" ht="15.75">
      <c r="A19" s="40"/>
      <c r="B19" s="40"/>
      <c r="C19" s="23"/>
      <c r="D19" s="13"/>
      <c r="E19" s="60"/>
    </row>
    <row r="20" spans="1:5" ht="15.75">
      <c r="A20" s="50" t="s">
        <v>360</v>
      </c>
      <c r="B20" s="40" t="s">
        <v>361</v>
      </c>
      <c r="C20" s="23" t="s">
        <v>104</v>
      </c>
      <c r="D20" s="13">
        <v>179950</v>
      </c>
      <c r="E20" s="60">
        <f t="shared" si="0"/>
        <v>22.24351050679852</v>
      </c>
    </row>
    <row r="21" spans="1:5" ht="15.75">
      <c r="A21" s="50"/>
      <c r="B21" s="40"/>
      <c r="C21" s="23"/>
      <c r="D21" s="13"/>
      <c r="E21" s="60"/>
    </row>
    <row r="22" spans="1:5" ht="15.75">
      <c r="A22" s="40" t="s">
        <v>362</v>
      </c>
      <c r="B22" s="40" t="s">
        <v>363</v>
      </c>
      <c r="C22" s="23" t="s">
        <v>104</v>
      </c>
      <c r="D22" s="13">
        <v>288650</v>
      </c>
      <c r="E22" s="60">
        <f t="shared" si="0"/>
        <v>35.679851668726826</v>
      </c>
    </row>
    <row r="23" spans="1:5" ht="15.75">
      <c r="A23" s="40"/>
      <c r="B23" s="40"/>
      <c r="C23" s="23"/>
      <c r="D23" s="13"/>
      <c r="E23" s="60"/>
    </row>
    <row r="24" spans="1:5" ht="15.75">
      <c r="A24" s="49" t="s">
        <v>364</v>
      </c>
      <c r="B24" s="40" t="s">
        <v>365</v>
      </c>
      <c r="C24" s="4"/>
      <c r="D24" s="13"/>
      <c r="E24" s="60"/>
    </row>
    <row r="25" spans="1:5" ht="31.5">
      <c r="A25" s="51" t="s">
        <v>366</v>
      </c>
      <c r="B25" s="26" t="s">
        <v>367</v>
      </c>
      <c r="C25" s="12" t="s">
        <v>100</v>
      </c>
      <c r="D25" s="13">
        <v>46400</v>
      </c>
      <c r="E25" s="55">
        <f t="shared" si="0"/>
        <v>5.735475896168109</v>
      </c>
    </row>
    <row r="26" spans="1:5" ht="15.75">
      <c r="A26" s="51"/>
      <c r="B26" s="26"/>
      <c r="C26" s="12"/>
      <c r="D26" s="13"/>
      <c r="E26" s="55"/>
    </row>
    <row r="27" spans="1:5" ht="31.5">
      <c r="A27" s="49" t="s">
        <v>368</v>
      </c>
      <c r="B27" s="26" t="s">
        <v>369</v>
      </c>
      <c r="C27" s="12" t="s">
        <v>100</v>
      </c>
      <c r="D27" s="13">
        <v>46400</v>
      </c>
      <c r="E27" s="55">
        <f t="shared" si="0"/>
        <v>5.735475896168109</v>
      </c>
    </row>
    <row r="29" ht="15.75">
      <c r="A29" s="29" t="s">
        <v>149</v>
      </c>
    </row>
    <row r="30" ht="15.75">
      <c r="A30" s="29" t="s">
        <v>150</v>
      </c>
    </row>
    <row r="31" ht="15.75">
      <c r="A31" s="29"/>
    </row>
  </sheetData>
  <mergeCells count="6">
    <mergeCell ref="A6:D6"/>
    <mergeCell ref="A7:D7"/>
    <mergeCell ref="A2:D2"/>
    <mergeCell ref="A3:D3"/>
    <mergeCell ref="A4:D4"/>
    <mergeCell ref="A5:D5"/>
  </mergeCells>
  <printOptions/>
  <pageMargins left="0.75" right="0.22" top="0.72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G23" sqref="G23"/>
    </sheetView>
  </sheetViews>
  <sheetFormatPr defaultColWidth="9.00390625" defaultRowHeight="12.75"/>
  <cols>
    <col min="1" max="1" width="8.00390625" style="0" customWidth="1"/>
    <col min="2" max="2" width="35.125" style="0" customWidth="1"/>
    <col min="3" max="3" width="10.375" style="0" customWidth="1"/>
    <col min="4" max="4" width="13.00390625" style="0" customWidth="1"/>
    <col min="5" max="5" width="10.625" style="0" customWidth="1"/>
    <col min="6" max="6" width="13.25390625" style="0" customWidth="1"/>
    <col min="7" max="7" width="11.00390625" style="0" customWidth="1"/>
  </cols>
  <sheetData>
    <row r="1" spans="1:4" ht="15.75">
      <c r="A1" s="62" t="s">
        <v>53</v>
      </c>
      <c r="B1" s="63"/>
      <c r="C1" s="63"/>
      <c r="D1" s="63"/>
    </row>
    <row r="2" spans="1:4" ht="15.75">
      <c r="A2" s="63" t="s">
        <v>54</v>
      </c>
      <c r="B2" s="63"/>
      <c r="C2" s="63"/>
      <c r="D2" s="63"/>
    </row>
    <row r="3" spans="1:4" ht="15.75">
      <c r="A3" s="63" t="s">
        <v>55</v>
      </c>
      <c r="B3" s="63"/>
      <c r="C3" s="63"/>
      <c r="D3" s="63"/>
    </row>
    <row r="4" spans="1:5" ht="15.75">
      <c r="A4" s="8"/>
      <c r="B4" s="62" t="s">
        <v>56</v>
      </c>
      <c r="C4" s="62"/>
      <c r="D4" s="62"/>
      <c r="E4" s="62"/>
    </row>
    <row r="5" spans="1:5" ht="15.75">
      <c r="A5" s="8"/>
      <c r="B5" s="62" t="s">
        <v>85</v>
      </c>
      <c r="C5" s="62"/>
      <c r="D5" s="62"/>
      <c r="E5" s="20"/>
    </row>
    <row r="6" spans="1:4" ht="15.75">
      <c r="A6" s="63"/>
      <c r="B6" s="63"/>
      <c r="C6" s="63"/>
      <c r="D6" s="63"/>
    </row>
    <row r="7" spans="1:7" ht="64.5" customHeight="1">
      <c r="A7" s="21" t="s">
        <v>57</v>
      </c>
      <c r="B7" s="21" t="s">
        <v>58</v>
      </c>
      <c r="C7" s="21" t="s">
        <v>6</v>
      </c>
      <c r="D7" s="21" t="s">
        <v>59</v>
      </c>
      <c r="E7" s="22" t="s">
        <v>60</v>
      </c>
      <c r="F7" s="22" t="s">
        <v>61</v>
      </c>
      <c r="G7" s="25" t="s">
        <v>370</v>
      </c>
    </row>
    <row r="8" spans="1:7" ht="15.75">
      <c r="A8" s="23">
        <v>1</v>
      </c>
      <c r="B8" s="23">
        <v>2</v>
      </c>
      <c r="C8" s="23">
        <v>3</v>
      </c>
      <c r="D8" s="23">
        <v>4</v>
      </c>
      <c r="E8" s="7">
        <v>5</v>
      </c>
      <c r="F8" s="7">
        <v>6</v>
      </c>
      <c r="G8" s="56">
        <v>7</v>
      </c>
    </row>
    <row r="9" spans="1:7" ht="15.75">
      <c r="A9" s="24" t="s">
        <v>62</v>
      </c>
      <c r="B9" s="4"/>
      <c r="C9" s="4"/>
      <c r="D9" s="4"/>
      <c r="E9" s="25"/>
      <c r="F9" s="25"/>
      <c r="G9" s="57"/>
    </row>
    <row r="10" spans="1:7" ht="31.5">
      <c r="A10" s="26" t="s">
        <v>63</v>
      </c>
      <c r="B10" s="26" t="s">
        <v>64</v>
      </c>
      <c r="C10" s="7" t="s">
        <v>65</v>
      </c>
      <c r="D10" s="27">
        <v>170202</v>
      </c>
      <c r="E10" s="28">
        <v>34040</v>
      </c>
      <c r="F10" s="28">
        <v>204240</v>
      </c>
      <c r="G10" s="58">
        <f>F10/8090</f>
        <v>25.245982694684795</v>
      </c>
    </row>
    <row r="11" spans="1:7" ht="18.75">
      <c r="A11" s="24" t="s">
        <v>66</v>
      </c>
      <c r="B11" s="7"/>
      <c r="C11" s="7"/>
      <c r="D11" s="27"/>
      <c r="E11" s="28"/>
      <c r="F11" s="28"/>
      <c r="G11" s="58"/>
    </row>
    <row r="12" spans="1:7" ht="31.5">
      <c r="A12" s="26" t="s">
        <v>67</v>
      </c>
      <c r="B12" s="26" t="s">
        <v>64</v>
      </c>
      <c r="C12" s="7" t="s">
        <v>65</v>
      </c>
      <c r="D12" s="27">
        <v>180315</v>
      </c>
      <c r="E12" s="28">
        <v>36063</v>
      </c>
      <c r="F12" s="28">
        <v>216380</v>
      </c>
      <c r="G12" s="58">
        <f aca="true" t="shared" si="0" ref="G12:G24">F12/8090</f>
        <v>26.746600741656366</v>
      </c>
    </row>
    <row r="13" spans="1:7" ht="18.75">
      <c r="A13" s="24" t="s">
        <v>68</v>
      </c>
      <c r="B13" s="7"/>
      <c r="C13" s="7"/>
      <c r="D13" s="27"/>
      <c r="E13" s="28"/>
      <c r="F13" s="28"/>
      <c r="G13" s="58"/>
    </row>
    <row r="14" spans="1:7" ht="31.5">
      <c r="A14" s="26" t="s">
        <v>69</v>
      </c>
      <c r="B14" s="26" t="s">
        <v>64</v>
      </c>
      <c r="C14" s="7" t="s">
        <v>65</v>
      </c>
      <c r="D14" s="27">
        <v>146861</v>
      </c>
      <c r="E14" s="28">
        <v>29372</v>
      </c>
      <c r="F14" s="28">
        <v>176230</v>
      </c>
      <c r="G14" s="58">
        <f t="shared" si="0"/>
        <v>21.783683559950557</v>
      </c>
    </row>
    <row r="15" spans="1:7" ht="18.75">
      <c r="A15" s="24" t="s">
        <v>70</v>
      </c>
      <c r="B15" s="7"/>
      <c r="C15" s="7"/>
      <c r="D15" s="27"/>
      <c r="E15" s="28"/>
      <c r="F15" s="28"/>
      <c r="G15" s="58"/>
    </row>
    <row r="16" spans="1:7" ht="31.5">
      <c r="A16" s="26" t="s">
        <v>71</v>
      </c>
      <c r="B16" s="26" t="s">
        <v>64</v>
      </c>
      <c r="C16" s="7" t="s">
        <v>65</v>
      </c>
      <c r="D16" s="27">
        <v>183834</v>
      </c>
      <c r="E16" s="28">
        <v>36767</v>
      </c>
      <c r="F16" s="28">
        <v>220600</v>
      </c>
      <c r="G16" s="58">
        <f t="shared" si="0"/>
        <v>27.26823238566131</v>
      </c>
    </row>
    <row r="17" spans="1:7" ht="18.75">
      <c r="A17" s="24" t="s">
        <v>72</v>
      </c>
      <c r="B17" s="7"/>
      <c r="C17" s="7"/>
      <c r="D17" s="27"/>
      <c r="E17" s="28"/>
      <c r="F17" s="28"/>
      <c r="G17" s="58"/>
    </row>
    <row r="18" spans="1:7" ht="31.5">
      <c r="A18" s="26" t="s">
        <v>73</v>
      </c>
      <c r="B18" s="26" t="s">
        <v>64</v>
      </c>
      <c r="C18" s="7" t="s">
        <v>65</v>
      </c>
      <c r="D18" s="27">
        <v>165445</v>
      </c>
      <c r="E18" s="28">
        <v>33089</v>
      </c>
      <c r="F18" s="28">
        <v>198530</v>
      </c>
      <c r="G18" s="58">
        <f t="shared" si="0"/>
        <v>24.54017305315204</v>
      </c>
    </row>
    <row r="19" spans="1:7" ht="18.75">
      <c r="A19" s="24" t="s">
        <v>74</v>
      </c>
      <c r="B19" s="7"/>
      <c r="C19" s="7"/>
      <c r="D19" s="27"/>
      <c r="E19" s="28"/>
      <c r="F19" s="28"/>
      <c r="G19" s="58"/>
    </row>
    <row r="20" spans="1:7" ht="31.5">
      <c r="A20" s="26" t="s">
        <v>75</v>
      </c>
      <c r="B20" s="26" t="s">
        <v>64</v>
      </c>
      <c r="C20" s="7" t="s">
        <v>65</v>
      </c>
      <c r="D20" s="27">
        <v>176928</v>
      </c>
      <c r="E20" s="28">
        <v>35386</v>
      </c>
      <c r="F20" s="28">
        <v>212310</v>
      </c>
      <c r="G20" s="58">
        <f t="shared" si="0"/>
        <v>26.24351050679852</v>
      </c>
    </row>
    <row r="21" spans="1:7" ht="18.75">
      <c r="A21" s="24" t="s">
        <v>76</v>
      </c>
      <c r="B21" s="7"/>
      <c r="C21" s="7"/>
      <c r="D21" s="27"/>
      <c r="E21" s="28"/>
      <c r="F21" s="28"/>
      <c r="G21" s="58"/>
    </row>
    <row r="22" spans="1:7" ht="47.25">
      <c r="A22" s="26" t="s">
        <v>77</v>
      </c>
      <c r="B22" s="26" t="s">
        <v>78</v>
      </c>
      <c r="C22" s="7" t="s">
        <v>65</v>
      </c>
      <c r="D22" s="27">
        <v>978427</v>
      </c>
      <c r="E22" s="28">
        <v>195685</v>
      </c>
      <c r="F22" s="28">
        <v>1174110</v>
      </c>
      <c r="G22" s="58">
        <f t="shared" si="0"/>
        <v>145.1310259579728</v>
      </c>
    </row>
    <row r="23" spans="1:7" ht="18.75">
      <c r="A23" s="24" t="s">
        <v>79</v>
      </c>
      <c r="B23" s="7"/>
      <c r="C23" s="7"/>
      <c r="D23" s="27"/>
      <c r="E23" s="28"/>
      <c r="F23" s="28"/>
      <c r="G23" s="58"/>
    </row>
    <row r="24" spans="1:7" ht="31.5">
      <c r="A24" s="26" t="s">
        <v>80</v>
      </c>
      <c r="B24" s="26" t="s">
        <v>64</v>
      </c>
      <c r="C24" s="7" t="s">
        <v>65</v>
      </c>
      <c r="D24" s="27">
        <v>170803</v>
      </c>
      <c r="E24" s="28">
        <v>34161</v>
      </c>
      <c r="F24" s="28">
        <v>204960</v>
      </c>
      <c r="G24" s="58">
        <f t="shared" si="0"/>
        <v>25.334981458590853</v>
      </c>
    </row>
    <row r="26" spans="1:4" ht="15.75">
      <c r="A26" s="29" t="s">
        <v>81</v>
      </c>
      <c r="B26" s="1"/>
      <c r="C26" s="1"/>
      <c r="D26" s="1"/>
    </row>
    <row r="27" spans="1:4" ht="15.75">
      <c r="A27" s="29" t="s">
        <v>82</v>
      </c>
      <c r="B27" s="1"/>
      <c r="C27" s="1"/>
      <c r="D27" s="1"/>
    </row>
    <row r="28" spans="1:4" ht="15.75">
      <c r="A28" s="29" t="s">
        <v>83</v>
      </c>
      <c r="B28" s="1"/>
      <c r="C28" s="1"/>
      <c r="D28" s="1"/>
    </row>
    <row r="29" spans="1:4" ht="15.75">
      <c r="A29" s="1" t="s">
        <v>84</v>
      </c>
      <c r="B29" s="1"/>
      <c r="C29" s="1"/>
      <c r="D29" s="1"/>
    </row>
    <row r="30" spans="1:4" ht="15.75">
      <c r="A30" s="1"/>
      <c r="B30" s="1"/>
      <c r="C30" s="1"/>
      <c r="D30" s="1"/>
    </row>
    <row r="31" spans="1:4" ht="15.75">
      <c r="A31" s="1"/>
      <c r="B31" s="1"/>
      <c r="C31" s="1"/>
      <c r="D31" s="8"/>
    </row>
    <row r="32" spans="1:4" ht="15.75">
      <c r="A32" s="1"/>
      <c r="B32" s="1"/>
      <c r="C32" s="8"/>
      <c r="D32" s="1"/>
    </row>
    <row r="33" spans="1:4" ht="15.75">
      <c r="A33" s="1"/>
      <c r="B33" s="1"/>
      <c r="C33" s="8"/>
      <c r="D33" s="1"/>
    </row>
    <row r="34" spans="1:4" ht="15.75">
      <c r="A34" s="2"/>
      <c r="B34" s="2"/>
      <c r="C34" s="1"/>
      <c r="D34" s="8"/>
    </row>
  </sheetData>
  <mergeCells count="6">
    <mergeCell ref="B4:E4"/>
    <mergeCell ref="A6:D6"/>
    <mergeCell ref="A1:D1"/>
    <mergeCell ref="A2:D2"/>
    <mergeCell ref="A3:D3"/>
    <mergeCell ref="B5:D5"/>
  </mergeCells>
  <printOptions/>
  <pageMargins left="0.54" right="0.17" top="0.42" bottom="0.43" header="0.2" footer="0.2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5"/>
  <sheetViews>
    <sheetView workbookViewId="0" topLeftCell="A1">
      <selection activeCell="G41" sqref="G41"/>
    </sheetView>
  </sheetViews>
  <sheetFormatPr defaultColWidth="9.00390625" defaultRowHeight="12.75"/>
  <cols>
    <col min="1" max="1" width="9.125" style="1" customWidth="1"/>
    <col min="2" max="2" width="40.25390625" style="1" customWidth="1"/>
    <col min="3" max="3" width="16.625" style="1" customWidth="1"/>
    <col min="4" max="4" width="13.00390625" style="1" customWidth="1"/>
    <col min="5" max="5" width="14.00390625" style="1" customWidth="1"/>
    <col min="6" max="16384" width="9.125" style="1" customWidth="1"/>
  </cols>
  <sheetData>
    <row r="2" spans="1:4" ht="15.75">
      <c r="A2" s="62" t="s">
        <v>53</v>
      </c>
      <c r="B2" s="63"/>
      <c r="C2" s="63"/>
      <c r="D2" s="63"/>
    </row>
    <row r="3" spans="1:4" ht="15.75">
      <c r="A3" s="63" t="s">
        <v>86</v>
      </c>
      <c r="B3" s="63"/>
      <c r="C3" s="63"/>
      <c r="D3" s="63"/>
    </row>
    <row r="4" spans="1:4" ht="15.75">
      <c r="A4" s="63" t="s">
        <v>87</v>
      </c>
      <c r="B4" s="63"/>
      <c r="C4" s="63"/>
      <c r="D4" s="63"/>
    </row>
    <row r="5" spans="1:4" ht="15.75">
      <c r="A5" s="63" t="s">
        <v>88</v>
      </c>
      <c r="B5" s="63"/>
      <c r="C5" s="63"/>
      <c r="D5" s="63"/>
    </row>
    <row r="6" spans="1:4" ht="15.75">
      <c r="A6" s="63" t="s">
        <v>89</v>
      </c>
      <c r="B6" s="63"/>
      <c r="C6" s="63"/>
      <c r="D6" s="63"/>
    </row>
    <row r="7" spans="1:4" ht="15.75">
      <c r="A7" s="62" t="s">
        <v>90</v>
      </c>
      <c r="B7" s="62"/>
      <c r="C7" s="62"/>
      <c r="D7" s="62"/>
    </row>
    <row r="9" spans="1:5" ht="47.25">
      <c r="A9" s="21" t="s">
        <v>57</v>
      </c>
      <c r="B9" s="21" t="s">
        <v>58</v>
      </c>
      <c r="C9" s="21" t="s">
        <v>6</v>
      </c>
      <c r="D9" s="21" t="s">
        <v>59</v>
      </c>
      <c r="E9" s="25" t="s">
        <v>370</v>
      </c>
    </row>
    <row r="10" spans="1:5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15.75">
      <c r="A11" s="30" t="s">
        <v>91</v>
      </c>
      <c r="B11" s="31" t="s">
        <v>92</v>
      </c>
      <c r="C11" s="12"/>
      <c r="D11" s="4"/>
      <c r="E11" s="4"/>
    </row>
    <row r="12" spans="1:5" ht="31.5">
      <c r="A12" s="32" t="s">
        <v>63</v>
      </c>
      <c r="B12" s="26" t="s">
        <v>93</v>
      </c>
      <c r="C12" s="12" t="s">
        <v>94</v>
      </c>
      <c r="D12" s="13">
        <v>86700</v>
      </c>
      <c r="E12" s="54">
        <f>D12/8090</f>
        <v>10.716934487021014</v>
      </c>
    </row>
    <row r="13" spans="1:5" ht="31.5">
      <c r="A13" s="32" t="s">
        <v>95</v>
      </c>
      <c r="B13" s="26" t="s">
        <v>96</v>
      </c>
      <c r="C13" s="12" t="s">
        <v>94</v>
      </c>
      <c r="D13" s="13">
        <v>57800</v>
      </c>
      <c r="E13" s="54">
        <f aca="true" t="shared" si="0" ref="E13:E41">D13/8090</f>
        <v>7.144622991347342</v>
      </c>
    </row>
    <row r="14" spans="1:5" ht="31.5">
      <c r="A14" s="32" t="s">
        <v>97</v>
      </c>
      <c r="B14" s="31" t="s">
        <v>98</v>
      </c>
      <c r="C14" s="12"/>
      <c r="D14" s="13"/>
      <c r="E14" s="54"/>
    </row>
    <row r="15" spans="1:5" ht="15.75">
      <c r="A15" s="32" t="s">
        <v>67</v>
      </c>
      <c r="B15" s="26" t="s">
        <v>99</v>
      </c>
      <c r="C15" s="12" t="s">
        <v>100</v>
      </c>
      <c r="D15" s="13">
        <v>6250</v>
      </c>
      <c r="E15" s="54">
        <f t="shared" si="0"/>
        <v>0.7725587144622992</v>
      </c>
    </row>
    <row r="16" spans="1:5" ht="15.75">
      <c r="A16" s="32" t="s">
        <v>19</v>
      </c>
      <c r="B16" s="26" t="s">
        <v>101</v>
      </c>
      <c r="C16" s="12" t="s">
        <v>100</v>
      </c>
      <c r="D16" s="13">
        <v>6250</v>
      </c>
      <c r="E16" s="54">
        <f t="shared" si="0"/>
        <v>0.7725587144622992</v>
      </c>
    </row>
    <row r="17" spans="1:5" ht="15.75">
      <c r="A17" s="32" t="s">
        <v>102</v>
      </c>
      <c r="B17" s="26" t="s">
        <v>103</v>
      </c>
      <c r="C17" s="12" t="s">
        <v>104</v>
      </c>
      <c r="D17" s="13">
        <v>58000</v>
      </c>
      <c r="E17" s="54">
        <f t="shared" si="0"/>
        <v>7.169344870210136</v>
      </c>
    </row>
    <row r="18" spans="1:5" ht="47.25">
      <c r="A18" s="32" t="s">
        <v>21</v>
      </c>
      <c r="B18" s="26" t="s">
        <v>105</v>
      </c>
      <c r="C18" s="12" t="s">
        <v>104</v>
      </c>
      <c r="D18" s="13">
        <v>115600</v>
      </c>
      <c r="E18" s="54">
        <f t="shared" si="0"/>
        <v>14.289245982694684</v>
      </c>
    </row>
    <row r="19" spans="1:5" ht="31.5">
      <c r="A19" s="32" t="s">
        <v>106</v>
      </c>
      <c r="B19" s="26" t="s">
        <v>107</v>
      </c>
      <c r="C19" s="12" t="s">
        <v>104</v>
      </c>
      <c r="D19" s="13">
        <v>87000</v>
      </c>
      <c r="E19" s="54">
        <f t="shared" si="0"/>
        <v>10.754017305315204</v>
      </c>
    </row>
    <row r="20" spans="1:5" ht="31.5">
      <c r="A20" s="32" t="s">
        <v>108</v>
      </c>
      <c r="B20" s="26" t="s">
        <v>109</v>
      </c>
      <c r="C20" s="12" t="s">
        <v>104</v>
      </c>
      <c r="D20" s="13">
        <v>58000</v>
      </c>
      <c r="E20" s="54">
        <f t="shared" si="0"/>
        <v>7.169344870210136</v>
      </c>
    </row>
    <row r="21" spans="1:5" ht="15.75">
      <c r="A21" s="30" t="s">
        <v>25</v>
      </c>
      <c r="B21" s="26" t="s">
        <v>110</v>
      </c>
      <c r="C21" s="12" t="s">
        <v>104</v>
      </c>
      <c r="D21" s="13">
        <v>18900</v>
      </c>
      <c r="E21" s="54">
        <f t="shared" si="0"/>
        <v>2.3362175525339928</v>
      </c>
    </row>
    <row r="22" spans="1:5" ht="15.75">
      <c r="A22" s="30" t="s">
        <v>111</v>
      </c>
      <c r="B22" s="26" t="s">
        <v>112</v>
      </c>
      <c r="C22" s="12" t="s">
        <v>12</v>
      </c>
      <c r="D22" s="13">
        <v>12500</v>
      </c>
      <c r="E22" s="54">
        <f t="shared" si="0"/>
        <v>1.5451174289245984</v>
      </c>
    </row>
    <row r="23" spans="1:5" ht="31.5">
      <c r="A23" s="30" t="s">
        <v>27</v>
      </c>
      <c r="B23" s="26" t="s">
        <v>113</v>
      </c>
      <c r="C23" s="12" t="s">
        <v>12</v>
      </c>
      <c r="D23" s="13">
        <v>12500</v>
      </c>
      <c r="E23" s="54">
        <f t="shared" si="0"/>
        <v>1.5451174289245984</v>
      </c>
    </row>
    <row r="24" spans="1:5" ht="31.5">
      <c r="A24" s="30" t="s">
        <v>29</v>
      </c>
      <c r="B24" s="26" t="s">
        <v>114</v>
      </c>
      <c r="C24" s="12" t="s">
        <v>12</v>
      </c>
      <c r="D24" s="13">
        <v>12650</v>
      </c>
      <c r="E24" s="54">
        <f t="shared" si="0"/>
        <v>1.5636588380716934</v>
      </c>
    </row>
    <row r="25" spans="1:5" ht="15.75">
      <c r="A25" s="30" t="s">
        <v>33</v>
      </c>
      <c r="B25" s="31" t="s">
        <v>115</v>
      </c>
      <c r="C25" s="12"/>
      <c r="D25" s="13"/>
      <c r="E25" s="54"/>
    </row>
    <row r="26" spans="1:5" ht="15.75">
      <c r="A26" s="32" t="s">
        <v>116</v>
      </c>
      <c r="B26" s="26" t="s">
        <v>117</v>
      </c>
      <c r="C26" s="12" t="s">
        <v>118</v>
      </c>
      <c r="D26" s="13">
        <v>103100</v>
      </c>
      <c r="E26" s="54">
        <f t="shared" si="0"/>
        <v>12.744128553770086</v>
      </c>
    </row>
    <row r="27" spans="1:5" ht="15.75">
      <c r="A27" s="32" t="s">
        <v>119</v>
      </c>
      <c r="B27" s="26" t="s">
        <v>120</v>
      </c>
      <c r="C27" s="12" t="s">
        <v>118</v>
      </c>
      <c r="D27" s="13">
        <v>128500</v>
      </c>
      <c r="E27" s="54">
        <f t="shared" si="0"/>
        <v>15.88380716934487</v>
      </c>
    </row>
    <row r="28" spans="1:5" ht="31.5">
      <c r="A28" s="32" t="s">
        <v>121</v>
      </c>
      <c r="B28" s="26" t="s">
        <v>122</v>
      </c>
      <c r="C28" s="12" t="s">
        <v>118</v>
      </c>
      <c r="D28" s="13">
        <v>48550</v>
      </c>
      <c r="E28" s="54">
        <f t="shared" si="0"/>
        <v>6.00123609394314</v>
      </c>
    </row>
    <row r="29" spans="1:5" ht="31.5">
      <c r="A29" s="32" t="s">
        <v>123</v>
      </c>
      <c r="B29" s="26" t="s">
        <v>124</v>
      </c>
      <c r="C29" s="12" t="s">
        <v>118</v>
      </c>
      <c r="D29" s="13">
        <v>48550</v>
      </c>
      <c r="E29" s="54">
        <f t="shared" si="0"/>
        <v>6.00123609394314</v>
      </c>
    </row>
    <row r="30" spans="1:5" ht="15.75">
      <c r="A30" s="32" t="s">
        <v>125</v>
      </c>
      <c r="B30" s="26" t="s">
        <v>126</v>
      </c>
      <c r="C30" s="12" t="s">
        <v>118</v>
      </c>
      <c r="D30" s="13">
        <v>64750</v>
      </c>
      <c r="E30" s="54">
        <f t="shared" si="0"/>
        <v>8.00370828182942</v>
      </c>
    </row>
    <row r="31" spans="1:5" ht="47.25">
      <c r="A31" s="32" t="s">
        <v>127</v>
      </c>
      <c r="B31" s="26" t="s">
        <v>128</v>
      </c>
      <c r="C31" s="12" t="s">
        <v>118</v>
      </c>
      <c r="D31" s="13">
        <v>177200</v>
      </c>
      <c r="E31" s="54">
        <f t="shared" si="0"/>
        <v>21.903584672435105</v>
      </c>
    </row>
    <row r="32" spans="1:5" ht="31.5">
      <c r="A32" s="32" t="s">
        <v>129</v>
      </c>
      <c r="B32" s="26" t="s">
        <v>130</v>
      </c>
      <c r="C32" s="12" t="s">
        <v>118</v>
      </c>
      <c r="D32" s="13">
        <v>48300</v>
      </c>
      <c r="E32" s="54">
        <f t="shared" si="0"/>
        <v>5.9703337453646474</v>
      </c>
    </row>
    <row r="33" spans="1:5" ht="15.75">
      <c r="A33" s="32" t="s">
        <v>131</v>
      </c>
      <c r="B33" s="26" t="s">
        <v>132</v>
      </c>
      <c r="C33" s="12" t="s">
        <v>118</v>
      </c>
      <c r="D33" s="13">
        <v>32350</v>
      </c>
      <c r="E33" s="54">
        <f t="shared" si="0"/>
        <v>3.9987639060568605</v>
      </c>
    </row>
    <row r="34" spans="1:5" ht="15.75">
      <c r="A34" s="32" t="s">
        <v>133</v>
      </c>
      <c r="B34" s="26" t="s">
        <v>134</v>
      </c>
      <c r="C34" s="12" t="s">
        <v>118</v>
      </c>
      <c r="D34" s="13">
        <v>48550</v>
      </c>
      <c r="E34" s="54">
        <f t="shared" si="0"/>
        <v>6.00123609394314</v>
      </c>
    </row>
    <row r="35" spans="1:5" ht="31.5">
      <c r="A35" s="32" t="s">
        <v>135</v>
      </c>
      <c r="B35" s="26" t="s">
        <v>136</v>
      </c>
      <c r="C35" s="12" t="s">
        <v>118</v>
      </c>
      <c r="D35" s="13">
        <v>116050</v>
      </c>
      <c r="E35" s="54">
        <f t="shared" si="0"/>
        <v>14.344870210135971</v>
      </c>
    </row>
    <row r="36" spans="1:5" ht="31.5">
      <c r="A36" s="32" t="s">
        <v>137</v>
      </c>
      <c r="B36" s="26" t="s">
        <v>138</v>
      </c>
      <c r="C36" s="12" t="s">
        <v>118</v>
      </c>
      <c r="D36" s="13">
        <v>255850</v>
      </c>
      <c r="E36" s="54">
        <f t="shared" si="0"/>
        <v>31.62546353522868</v>
      </c>
    </row>
    <row r="37" spans="1:5" ht="15.75">
      <c r="A37" s="32" t="s">
        <v>139</v>
      </c>
      <c r="B37" s="26" t="s">
        <v>140</v>
      </c>
      <c r="C37" s="12" t="s">
        <v>118</v>
      </c>
      <c r="D37" s="13">
        <v>255850</v>
      </c>
      <c r="E37" s="54">
        <f t="shared" si="0"/>
        <v>31.62546353522868</v>
      </c>
    </row>
    <row r="38" spans="1:5" ht="15.75">
      <c r="A38" s="32" t="s">
        <v>141</v>
      </c>
      <c r="B38" s="26" t="s">
        <v>142</v>
      </c>
      <c r="C38" s="12" t="s">
        <v>118</v>
      </c>
      <c r="D38" s="13">
        <v>281600</v>
      </c>
      <c r="E38" s="54">
        <f t="shared" si="0"/>
        <v>34.80840543881335</v>
      </c>
    </row>
    <row r="39" spans="1:5" ht="31.5">
      <c r="A39" s="32" t="s">
        <v>143</v>
      </c>
      <c r="B39" s="26" t="s">
        <v>144</v>
      </c>
      <c r="C39" s="12" t="s">
        <v>118</v>
      </c>
      <c r="D39" s="13">
        <v>281600</v>
      </c>
      <c r="E39" s="54">
        <f t="shared" si="0"/>
        <v>34.80840543881335</v>
      </c>
    </row>
    <row r="40" spans="1:5" ht="47.25">
      <c r="A40" s="32" t="s">
        <v>145</v>
      </c>
      <c r="B40" s="26" t="s">
        <v>146</v>
      </c>
      <c r="C40" s="12" t="s">
        <v>118</v>
      </c>
      <c r="D40" s="13">
        <v>230100</v>
      </c>
      <c r="E40" s="54">
        <f t="shared" si="0"/>
        <v>28.442521631644006</v>
      </c>
    </row>
    <row r="41" spans="1:5" ht="31.5">
      <c r="A41" s="32" t="s">
        <v>147</v>
      </c>
      <c r="B41" s="26" t="s">
        <v>148</v>
      </c>
      <c r="C41" s="12" t="s">
        <v>118</v>
      </c>
      <c r="D41" s="13">
        <v>178600</v>
      </c>
      <c r="E41" s="54">
        <f t="shared" si="0"/>
        <v>22.07663782447466</v>
      </c>
    </row>
    <row r="43" ht="15.75">
      <c r="A43" s="29" t="s">
        <v>149</v>
      </c>
    </row>
    <row r="44" ht="15.75">
      <c r="A44" s="29" t="s">
        <v>150</v>
      </c>
    </row>
    <row r="45" ht="15.75">
      <c r="A45" s="29"/>
    </row>
  </sheetData>
  <mergeCells count="6">
    <mergeCell ref="A6:D6"/>
    <mergeCell ref="A7:D7"/>
    <mergeCell ref="A2:D2"/>
    <mergeCell ref="A3:D3"/>
    <mergeCell ref="A4:D4"/>
    <mergeCell ref="A5:D5"/>
  </mergeCells>
  <printOptions/>
  <pageMargins left="0.75" right="0.2" top="0.39" bottom="0.27" header="0.25" footer="0.17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4">
      <selection activeCell="G24" sqref="G24"/>
    </sheetView>
  </sheetViews>
  <sheetFormatPr defaultColWidth="9.00390625" defaultRowHeight="12.75"/>
  <cols>
    <col min="1" max="1" width="9.125" style="1" customWidth="1"/>
    <col min="2" max="2" width="41.75390625" style="1" customWidth="1"/>
    <col min="3" max="3" width="14.00390625" style="1" customWidth="1"/>
    <col min="4" max="4" width="14.375" style="1" customWidth="1"/>
    <col min="5" max="5" width="13.875" style="1" customWidth="1"/>
    <col min="6" max="16384" width="9.125" style="1" customWidth="1"/>
  </cols>
  <sheetData>
    <row r="1" ht="30" customHeight="1"/>
    <row r="2" spans="1:4" ht="15.75">
      <c r="A2" s="62" t="s">
        <v>53</v>
      </c>
      <c r="B2" s="63"/>
      <c r="C2" s="63"/>
      <c r="D2" s="63"/>
    </row>
    <row r="3" spans="1:4" ht="15.75">
      <c r="A3" s="63" t="s">
        <v>86</v>
      </c>
      <c r="B3" s="63"/>
      <c r="C3" s="63"/>
      <c r="D3" s="63"/>
    </row>
    <row r="4" spans="1:4" ht="15.75">
      <c r="A4" s="63" t="s">
        <v>87</v>
      </c>
      <c r="B4" s="63"/>
      <c r="C4" s="63"/>
      <c r="D4" s="63"/>
    </row>
    <row r="5" spans="1:4" ht="15.75">
      <c r="A5" s="63" t="s">
        <v>88</v>
      </c>
      <c r="B5" s="63"/>
      <c r="C5" s="63"/>
      <c r="D5" s="63"/>
    </row>
    <row r="6" spans="1:4" ht="15.75">
      <c r="A6" s="63" t="s">
        <v>151</v>
      </c>
      <c r="B6" s="63"/>
      <c r="C6" s="63"/>
      <c r="D6" s="63"/>
    </row>
    <row r="7" spans="1:4" ht="15.75">
      <c r="A7" s="62" t="s">
        <v>90</v>
      </c>
      <c r="B7" s="62"/>
      <c r="C7" s="62"/>
      <c r="D7" s="62"/>
    </row>
    <row r="9" spans="1:5" ht="47.25">
      <c r="A9" s="21" t="s">
        <v>57</v>
      </c>
      <c r="B9" s="21" t="s">
        <v>58</v>
      </c>
      <c r="C9" s="21" t="s">
        <v>6</v>
      </c>
      <c r="D9" s="21" t="s">
        <v>59</v>
      </c>
      <c r="E9" s="25" t="s">
        <v>370</v>
      </c>
    </row>
    <row r="10" spans="1:5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6" ht="31.5">
      <c r="A11" s="33">
        <v>1</v>
      </c>
      <c r="B11" s="26" t="s">
        <v>152</v>
      </c>
      <c r="C11" s="12" t="s">
        <v>153</v>
      </c>
      <c r="D11" s="13">
        <v>129000</v>
      </c>
      <c r="E11" s="59">
        <f>D11/8090</f>
        <v>15.945611866501855</v>
      </c>
      <c r="F11" s="34"/>
    </row>
    <row r="12" spans="1:6" ht="33" customHeight="1">
      <c r="A12" s="33">
        <v>2</v>
      </c>
      <c r="B12" s="26" t="s">
        <v>154</v>
      </c>
      <c r="C12" s="12" t="s">
        <v>155</v>
      </c>
      <c r="D12" s="13">
        <v>227950</v>
      </c>
      <c r="E12" s="59">
        <f aca="true" t="shared" si="0" ref="E12:E25">D12/8090</f>
        <v>28.176761433868975</v>
      </c>
      <c r="F12" s="34"/>
    </row>
    <row r="13" spans="1:6" ht="48.75" customHeight="1">
      <c r="A13" s="33">
        <v>3</v>
      </c>
      <c r="B13" s="26" t="s">
        <v>156</v>
      </c>
      <c r="C13" s="12" t="s">
        <v>155</v>
      </c>
      <c r="D13" s="13">
        <v>227950</v>
      </c>
      <c r="E13" s="59">
        <f t="shared" si="0"/>
        <v>28.176761433868975</v>
      </c>
      <c r="F13" s="34"/>
    </row>
    <row r="14" spans="1:6" ht="30" customHeight="1">
      <c r="A14" s="33">
        <v>4</v>
      </c>
      <c r="B14" s="26" t="s">
        <v>157</v>
      </c>
      <c r="C14" s="12" t="s">
        <v>155</v>
      </c>
      <c r="D14" s="13">
        <v>227950</v>
      </c>
      <c r="E14" s="59">
        <f t="shared" si="0"/>
        <v>28.176761433868975</v>
      </c>
      <c r="F14" s="34"/>
    </row>
    <row r="15" spans="1:6" ht="33" customHeight="1">
      <c r="A15" s="33">
        <v>5</v>
      </c>
      <c r="B15" s="26" t="s">
        <v>158</v>
      </c>
      <c r="C15" s="12" t="s">
        <v>155</v>
      </c>
      <c r="D15" s="13">
        <v>227950</v>
      </c>
      <c r="E15" s="59">
        <f t="shared" si="0"/>
        <v>28.176761433868975</v>
      </c>
      <c r="F15" s="34"/>
    </row>
    <row r="16" spans="1:6" ht="32.25" customHeight="1">
      <c r="A16" s="33">
        <v>6</v>
      </c>
      <c r="B16" s="26" t="s">
        <v>159</v>
      </c>
      <c r="C16" s="12" t="s">
        <v>155</v>
      </c>
      <c r="D16" s="13">
        <v>227950</v>
      </c>
      <c r="E16" s="59">
        <f t="shared" si="0"/>
        <v>28.176761433868975</v>
      </c>
      <c r="F16" s="34"/>
    </row>
    <row r="17" spans="1:6" ht="15.75">
      <c r="A17" s="33">
        <v>7</v>
      </c>
      <c r="B17" s="26" t="s">
        <v>160</v>
      </c>
      <c r="C17" s="12" t="s">
        <v>155</v>
      </c>
      <c r="D17" s="13">
        <v>227950</v>
      </c>
      <c r="E17" s="59">
        <f t="shared" si="0"/>
        <v>28.176761433868975</v>
      </c>
      <c r="F17" s="34"/>
    </row>
    <row r="18" spans="1:6" ht="15.75">
      <c r="A18" s="33">
        <v>8</v>
      </c>
      <c r="B18" s="26" t="s">
        <v>161</v>
      </c>
      <c r="C18" s="12" t="s">
        <v>155</v>
      </c>
      <c r="D18" s="13">
        <v>227950</v>
      </c>
      <c r="E18" s="59">
        <f t="shared" si="0"/>
        <v>28.176761433868975</v>
      </c>
      <c r="F18" s="34"/>
    </row>
    <row r="19" spans="1:6" ht="47.25">
      <c r="A19" s="33">
        <v>9</v>
      </c>
      <c r="B19" s="26" t="s">
        <v>162</v>
      </c>
      <c r="C19" s="12" t="s">
        <v>155</v>
      </c>
      <c r="D19" s="13">
        <v>227950</v>
      </c>
      <c r="E19" s="59">
        <f t="shared" si="0"/>
        <v>28.176761433868975</v>
      </c>
      <c r="F19" s="34"/>
    </row>
    <row r="20" spans="1:6" ht="18.75" customHeight="1">
      <c r="A20" s="33">
        <v>10</v>
      </c>
      <c r="B20" s="26" t="s">
        <v>163</v>
      </c>
      <c r="C20" s="12" t="s">
        <v>155</v>
      </c>
      <c r="D20" s="13"/>
      <c r="E20" s="59">
        <f t="shared" si="0"/>
        <v>0</v>
      </c>
      <c r="F20" s="34"/>
    </row>
    <row r="21" spans="1:6" ht="15.75">
      <c r="A21" s="33" t="s">
        <v>164</v>
      </c>
      <c r="B21" s="26" t="s">
        <v>165</v>
      </c>
      <c r="C21" s="12" t="s">
        <v>155</v>
      </c>
      <c r="D21" s="13">
        <v>227950</v>
      </c>
      <c r="E21" s="59">
        <f t="shared" si="0"/>
        <v>28.176761433868975</v>
      </c>
      <c r="F21" s="34"/>
    </row>
    <row r="22" spans="1:6" ht="15.75">
      <c r="A22" s="33" t="s">
        <v>166</v>
      </c>
      <c r="B22" s="26" t="s">
        <v>167</v>
      </c>
      <c r="C22" s="12" t="s">
        <v>155</v>
      </c>
      <c r="D22" s="13">
        <v>227950</v>
      </c>
      <c r="E22" s="59">
        <f t="shared" si="0"/>
        <v>28.176761433868975</v>
      </c>
      <c r="F22" s="34"/>
    </row>
    <row r="23" spans="1:6" ht="15.75">
      <c r="A23" s="33" t="s">
        <v>168</v>
      </c>
      <c r="B23" s="26" t="s">
        <v>169</v>
      </c>
      <c r="C23" s="12" t="s">
        <v>155</v>
      </c>
      <c r="D23" s="13">
        <v>227950</v>
      </c>
      <c r="E23" s="59">
        <f t="shared" si="0"/>
        <v>28.176761433868975</v>
      </c>
      <c r="F23" s="34"/>
    </row>
    <row r="24" spans="1:6" ht="15.75">
      <c r="A24" s="33" t="s">
        <v>170</v>
      </c>
      <c r="B24" s="26" t="s">
        <v>171</v>
      </c>
      <c r="C24" s="12" t="s">
        <v>155</v>
      </c>
      <c r="D24" s="13">
        <v>227950</v>
      </c>
      <c r="E24" s="59">
        <f t="shared" si="0"/>
        <v>28.176761433868975</v>
      </c>
      <c r="F24" s="34"/>
    </row>
    <row r="25" spans="1:6" ht="31.5">
      <c r="A25" s="33" t="s">
        <v>172</v>
      </c>
      <c r="B25" s="26" t="s">
        <v>173</v>
      </c>
      <c r="C25" s="12" t="s">
        <v>155</v>
      </c>
      <c r="D25" s="13">
        <v>227950</v>
      </c>
      <c r="E25" s="59">
        <f t="shared" si="0"/>
        <v>28.176761433868975</v>
      </c>
      <c r="F25" s="34"/>
    </row>
    <row r="27" ht="15.75">
      <c r="A27" s="35" t="s">
        <v>174</v>
      </c>
    </row>
    <row r="28" ht="15.75">
      <c r="A28" s="29" t="s">
        <v>150</v>
      </c>
    </row>
    <row r="29" spans="1:4" ht="15.75">
      <c r="A29" s="69" t="s">
        <v>175</v>
      </c>
      <c r="B29" s="69"/>
      <c r="C29" s="69"/>
      <c r="D29" s="69"/>
    </row>
    <row r="30" spans="1:4" ht="15.75">
      <c r="A30" s="69"/>
      <c r="B30" s="69"/>
      <c r="C30" s="69"/>
      <c r="D30" s="69"/>
    </row>
    <row r="31" spans="1:4" ht="31.5" customHeight="1">
      <c r="A31" s="69"/>
      <c r="B31" s="69"/>
      <c r="C31" s="69"/>
      <c r="D31" s="69"/>
    </row>
    <row r="32" ht="26.25" customHeight="1">
      <c r="A32" s="29"/>
    </row>
  </sheetData>
  <mergeCells count="7">
    <mergeCell ref="A6:D6"/>
    <mergeCell ref="A7:D7"/>
    <mergeCell ref="A29:D31"/>
    <mergeCell ref="A2:D2"/>
    <mergeCell ref="A3:D3"/>
    <mergeCell ref="A4:D4"/>
    <mergeCell ref="A5:D5"/>
  </mergeCells>
  <printOptions/>
  <pageMargins left="0.75" right="0.19" top="0.49" bottom="1" header="0.34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9">
      <selection activeCell="G32" sqref="G32"/>
    </sheetView>
  </sheetViews>
  <sheetFormatPr defaultColWidth="9.00390625" defaultRowHeight="12.75"/>
  <cols>
    <col min="1" max="1" width="6.875" style="8" customWidth="1"/>
    <col min="2" max="2" width="55.00390625" style="1" customWidth="1"/>
    <col min="3" max="3" width="12.375" style="1" customWidth="1"/>
    <col min="4" max="4" width="12.125" style="1" customWidth="1"/>
    <col min="5" max="5" width="10.125" style="1" customWidth="1"/>
    <col min="6" max="16384" width="9.125" style="1" customWidth="1"/>
  </cols>
  <sheetData>
    <row r="1" ht="24" customHeight="1"/>
    <row r="2" spans="1:4" ht="15.75">
      <c r="A2" s="62" t="s">
        <v>53</v>
      </c>
      <c r="B2" s="63"/>
      <c r="C2" s="63"/>
      <c r="D2" s="63"/>
    </row>
    <row r="3" spans="1:4" ht="15.75">
      <c r="A3" s="63" t="s">
        <v>54</v>
      </c>
      <c r="B3" s="63"/>
      <c r="C3" s="63"/>
      <c r="D3" s="63"/>
    </row>
    <row r="4" spans="1:4" ht="15.75">
      <c r="A4" s="63" t="s">
        <v>55</v>
      </c>
      <c r="B4" s="63"/>
      <c r="C4" s="63"/>
      <c r="D4" s="63"/>
    </row>
    <row r="5" spans="1:4" ht="15.75">
      <c r="A5" s="63" t="s">
        <v>176</v>
      </c>
      <c r="B5" s="63"/>
      <c r="C5" s="63"/>
      <c r="D5" s="63"/>
    </row>
    <row r="6" spans="1:4" ht="15.75">
      <c r="A6" s="62" t="s">
        <v>90</v>
      </c>
      <c r="B6" s="62"/>
      <c r="C6" s="62"/>
      <c r="D6" s="62"/>
    </row>
    <row r="8" spans="1:5" ht="51">
      <c r="A8" s="21" t="s">
        <v>57</v>
      </c>
      <c r="B8" s="21" t="s">
        <v>58</v>
      </c>
      <c r="C8" s="21" t="s">
        <v>6</v>
      </c>
      <c r="D8" s="21" t="s">
        <v>59</v>
      </c>
      <c r="E8" s="25" t="s">
        <v>370</v>
      </c>
    </row>
    <row r="9" spans="1:5" ht="15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7.25" customHeight="1">
      <c r="A10" s="36">
        <v>1</v>
      </c>
      <c r="B10" s="37" t="s">
        <v>177</v>
      </c>
      <c r="C10" s="12" t="s">
        <v>118</v>
      </c>
      <c r="D10" s="13">
        <v>85350</v>
      </c>
      <c r="E10" s="55">
        <f>D10/8090</f>
        <v>10.550061804697156</v>
      </c>
    </row>
    <row r="11" spans="1:5" ht="33.75" customHeight="1">
      <c r="A11" s="36">
        <v>2</v>
      </c>
      <c r="B11" s="37" t="s">
        <v>178</v>
      </c>
      <c r="C11" s="12" t="s">
        <v>118</v>
      </c>
      <c r="D11" s="13">
        <v>109250</v>
      </c>
      <c r="E11" s="55">
        <f aca="true" t="shared" si="0" ref="E11:E31">D11/8090</f>
        <v>13.504326328800989</v>
      </c>
    </row>
    <row r="12" spans="1:5" ht="31.5">
      <c r="A12" s="36">
        <v>3</v>
      </c>
      <c r="B12" s="37" t="s">
        <v>179</v>
      </c>
      <c r="C12" s="12" t="s">
        <v>118</v>
      </c>
      <c r="D12" s="13">
        <v>156250</v>
      </c>
      <c r="E12" s="55">
        <f t="shared" si="0"/>
        <v>19.31396786155748</v>
      </c>
    </row>
    <row r="13" spans="1:5" ht="31.5">
      <c r="A13" s="36">
        <v>4</v>
      </c>
      <c r="B13" s="37" t="s">
        <v>180</v>
      </c>
      <c r="C13" s="12" t="s">
        <v>118</v>
      </c>
      <c r="D13" s="13">
        <v>156250</v>
      </c>
      <c r="E13" s="55">
        <f t="shared" si="0"/>
        <v>19.31396786155748</v>
      </c>
    </row>
    <row r="14" spans="1:5" ht="15.75">
      <c r="A14" s="36">
        <v>5</v>
      </c>
      <c r="B14" s="37" t="s">
        <v>181</v>
      </c>
      <c r="C14" s="12" t="s">
        <v>118</v>
      </c>
      <c r="D14" s="13">
        <v>222400</v>
      </c>
      <c r="E14" s="55">
        <f t="shared" si="0"/>
        <v>27.49072929542645</v>
      </c>
    </row>
    <row r="15" spans="1:5" ht="18" customHeight="1">
      <c r="A15" s="36">
        <v>6</v>
      </c>
      <c r="B15" s="37" t="s">
        <v>182</v>
      </c>
      <c r="C15" s="12" t="s">
        <v>118</v>
      </c>
      <c r="D15" s="13">
        <v>109250</v>
      </c>
      <c r="E15" s="55">
        <f t="shared" si="0"/>
        <v>13.504326328800989</v>
      </c>
    </row>
    <row r="16" spans="1:5" ht="32.25" customHeight="1">
      <c r="A16" s="36">
        <v>7</v>
      </c>
      <c r="B16" s="37" t="s">
        <v>183</v>
      </c>
      <c r="C16" s="12" t="s">
        <v>118</v>
      </c>
      <c r="D16" s="13">
        <v>109250</v>
      </c>
      <c r="E16" s="55">
        <f t="shared" si="0"/>
        <v>13.504326328800989</v>
      </c>
    </row>
    <row r="17" spans="1:5" ht="31.5">
      <c r="A17" s="36">
        <v>8</v>
      </c>
      <c r="B17" s="37" t="s">
        <v>184</v>
      </c>
      <c r="C17" s="12" t="s">
        <v>118</v>
      </c>
      <c r="D17" s="13">
        <v>194600</v>
      </c>
      <c r="E17" s="55">
        <f t="shared" si="0"/>
        <v>24.054388133498147</v>
      </c>
    </row>
    <row r="18" spans="1:5" ht="15.75">
      <c r="A18" s="36">
        <v>9</v>
      </c>
      <c r="B18" s="37" t="s">
        <v>185</v>
      </c>
      <c r="C18" s="12" t="s">
        <v>118</v>
      </c>
      <c r="D18" s="13">
        <v>156250</v>
      </c>
      <c r="E18" s="55">
        <f t="shared" si="0"/>
        <v>19.31396786155748</v>
      </c>
    </row>
    <row r="19" spans="1:5" ht="15.75">
      <c r="A19" s="36">
        <v>11</v>
      </c>
      <c r="B19" s="37" t="s">
        <v>186</v>
      </c>
      <c r="C19" s="12" t="s">
        <v>118</v>
      </c>
      <c r="D19" s="13">
        <v>109250</v>
      </c>
      <c r="E19" s="55">
        <f t="shared" si="0"/>
        <v>13.504326328800989</v>
      </c>
    </row>
    <row r="20" spans="1:5" ht="15" customHeight="1">
      <c r="A20" s="36">
        <v>12</v>
      </c>
      <c r="B20" s="37" t="s">
        <v>187</v>
      </c>
      <c r="C20" s="12" t="s">
        <v>118</v>
      </c>
      <c r="D20" s="13">
        <v>288550</v>
      </c>
      <c r="E20" s="55">
        <f t="shared" si="0"/>
        <v>35.66749072929542</v>
      </c>
    </row>
    <row r="21" spans="1:5" ht="15" customHeight="1">
      <c r="A21" s="36">
        <v>16</v>
      </c>
      <c r="B21" s="37" t="s">
        <v>188</v>
      </c>
      <c r="C21" s="12" t="s">
        <v>118</v>
      </c>
      <c r="D21" s="13">
        <v>312500</v>
      </c>
      <c r="E21" s="55">
        <f t="shared" si="0"/>
        <v>38.62793572311496</v>
      </c>
    </row>
    <row r="22" spans="1:5" ht="19.5" customHeight="1">
      <c r="A22" s="36">
        <v>17</v>
      </c>
      <c r="B22" s="37" t="s">
        <v>189</v>
      </c>
      <c r="C22" s="12" t="s">
        <v>118</v>
      </c>
      <c r="D22" s="13">
        <v>601050</v>
      </c>
      <c r="E22" s="55">
        <f t="shared" si="0"/>
        <v>74.29542645241038</v>
      </c>
    </row>
    <row r="23" spans="1:5" ht="15.75" customHeight="1">
      <c r="A23" s="36">
        <v>18</v>
      </c>
      <c r="B23" s="37" t="s">
        <v>190</v>
      </c>
      <c r="C23" s="12" t="s">
        <v>118</v>
      </c>
      <c r="D23" s="13">
        <v>432850</v>
      </c>
      <c r="E23" s="55">
        <f t="shared" si="0"/>
        <v>53.504326328800985</v>
      </c>
    </row>
    <row r="24" spans="1:5" ht="16.5" customHeight="1">
      <c r="A24" s="36">
        <v>20</v>
      </c>
      <c r="B24" s="37" t="s">
        <v>191</v>
      </c>
      <c r="C24" s="12" t="s">
        <v>118</v>
      </c>
      <c r="D24" s="13">
        <v>300500</v>
      </c>
      <c r="E24" s="55">
        <f t="shared" si="0"/>
        <v>37.14462299134734</v>
      </c>
    </row>
    <row r="25" spans="1:5" ht="18.75" customHeight="1">
      <c r="A25" s="36">
        <v>21</v>
      </c>
      <c r="B25" s="37" t="s">
        <v>192</v>
      </c>
      <c r="C25" s="12" t="s">
        <v>118</v>
      </c>
      <c r="D25" s="13">
        <v>432850</v>
      </c>
      <c r="E25" s="55">
        <f t="shared" si="0"/>
        <v>53.504326328800985</v>
      </c>
    </row>
    <row r="26" spans="1:5" ht="17.25" customHeight="1">
      <c r="A26" s="36">
        <v>23</v>
      </c>
      <c r="B26" s="37" t="s">
        <v>193</v>
      </c>
      <c r="C26" s="12" t="s">
        <v>118</v>
      </c>
      <c r="D26" s="13">
        <v>300500</v>
      </c>
      <c r="E26" s="55">
        <f t="shared" si="0"/>
        <v>37.14462299134734</v>
      </c>
    </row>
    <row r="27" spans="1:5" ht="16.5" customHeight="1">
      <c r="A27" s="36">
        <v>24</v>
      </c>
      <c r="B27" s="37" t="s">
        <v>194</v>
      </c>
      <c r="C27" s="12" t="s">
        <v>118</v>
      </c>
      <c r="D27" s="13">
        <v>300500</v>
      </c>
      <c r="E27" s="55">
        <f t="shared" si="0"/>
        <v>37.14462299134734</v>
      </c>
    </row>
    <row r="28" spans="1:5" ht="16.5" customHeight="1">
      <c r="A28" s="36">
        <v>25</v>
      </c>
      <c r="B28" s="37" t="s">
        <v>195</v>
      </c>
      <c r="C28" s="12" t="s">
        <v>118</v>
      </c>
      <c r="D28" s="13">
        <v>300500</v>
      </c>
      <c r="E28" s="55">
        <f t="shared" si="0"/>
        <v>37.14462299134734</v>
      </c>
    </row>
    <row r="29" spans="1:5" ht="33" customHeight="1">
      <c r="A29" s="36">
        <v>27</v>
      </c>
      <c r="B29" s="37" t="s">
        <v>196</v>
      </c>
      <c r="C29" s="12" t="s">
        <v>118</v>
      </c>
      <c r="D29" s="13">
        <v>601050</v>
      </c>
      <c r="E29" s="55">
        <f t="shared" si="0"/>
        <v>74.29542645241038</v>
      </c>
    </row>
    <row r="30" spans="1:5" ht="33" customHeight="1">
      <c r="A30" s="33">
        <v>28</v>
      </c>
      <c r="B30" s="37" t="s">
        <v>197</v>
      </c>
      <c r="C30" s="12" t="s">
        <v>118</v>
      </c>
      <c r="D30" s="13">
        <v>733350</v>
      </c>
      <c r="E30" s="55">
        <f t="shared" si="0"/>
        <v>90.64894932014833</v>
      </c>
    </row>
    <row r="31" spans="1:5" ht="31.5">
      <c r="A31" s="36">
        <v>29</v>
      </c>
      <c r="B31" s="37" t="s">
        <v>198</v>
      </c>
      <c r="C31" s="12" t="s">
        <v>118</v>
      </c>
      <c r="D31" s="13">
        <v>865650</v>
      </c>
      <c r="E31" s="55">
        <f t="shared" si="0"/>
        <v>107.00247218788628</v>
      </c>
    </row>
    <row r="32" ht="20.25" customHeight="1"/>
    <row r="33" ht="15.75">
      <c r="A33" s="29" t="s">
        <v>149</v>
      </c>
    </row>
    <row r="34" ht="15.75">
      <c r="A34" s="29" t="s">
        <v>150</v>
      </c>
    </row>
    <row r="35" ht="10.5" customHeight="1">
      <c r="A35" s="29"/>
    </row>
    <row r="36" ht="12" customHeight="1">
      <c r="A36" s="1"/>
    </row>
  </sheetData>
  <mergeCells count="5">
    <mergeCell ref="A6:D6"/>
    <mergeCell ref="A2:D2"/>
    <mergeCell ref="A3:D3"/>
    <mergeCell ref="A4:D4"/>
    <mergeCell ref="A5:D5"/>
  </mergeCells>
  <printOptions/>
  <pageMargins left="0.75" right="0.17" top="0.4" bottom="0.33" header="0.2" footer="0.18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6">
      <selection activeCell="H23" sqref="H23"/>
    </sheetView>
  </sheetViews>
  <sheetFormatPr defaultColWidth="9.00390625" defaultRowHeight="12.75"/>
  <cols>
    <col min="1" max="1" width="9.125" style="1" customWidth="1"/>
    <col min="2" max="2" width="43.00390625" style="1" customWidth="1"/>
    <col min="3" max="3" width="14.00390625" style="1" customWidth="1"/>
    <col min="4" max="4" width="12.375" style="1" customWidth="1"/>
    <col min="5" max="5" width="14.375" style="1" customWidth="1"/>
    <col min="6" max="16384" width="9.125" style="1" customWidth="1"/>
  </cols>
  <sheetData>
    <row r="1" ht="39" customHeight="1"/>
    <row r="2" spans="1:4" ht="15.75">
      <c r="A2" s="62" t="s">
        <v>53</v>
      </c>
      <c r="B2" s="63"/>
      <c r="C2" s="63"/>
      <c r="D2" s="63"/>
    </row>
    <row r="3" spans="1:4" ht="15.75">
      <c r="A3" s="63" t="s">
        <v>86</v>
      </c>
      <c r="B3" s="63"/>
      <c r="C3" s="63"/>
      <c r="D3" s="63"/>
    </row>
    <row r="4" spans="1:4" ht="15.75">
      <c r="A4" s="63" t="s">
        <v>87</v>
      </c>
      <c r="B4" s="63"/>
      <c r="C4" s="63"/>
      <c r="D4" s="63"/>
    </row>
    <row r="5" spans="1:4" ht="15.75">
      <c r="A5" s="63" t="s">
        <v>88</v>
      </c>
      <c r="B5" s="63"/>
      <c r="C5" s="63"/>
      <c r="D5" s="63"/>
    </row>
    <row r="6" spans="1:4" ht="15.75">
      <c r="A6" s="63" t="s">
        <v>199</v>
      </c>
      <c r="B6" s="63"/>
      <c r="C6" s="63"/>
      <c r="D6" s="63"/>
    </row>
    <row r="7" spans="1:4" ht="15.75">
      <c r="A7" s="62" t="s">
        <v>90</v>
      </c>
      <c r="B7" s="62"/>
      <c r="C7" s="62"/>
      <c r="D7" s="62"/>
    </row>
    <row r="9" spans="1:5" ht="47.25">
      <c r="A9" s="21" t="s">
        <v>57</v>
      </c>
      <c r="B9" s="21" t="s">
        <v>58</v>
      </c>
      <c r="C9" s="21" t="s">
        <v>6</v>
      </c>
      <c r="D9" s="21" t="s">
        <v>59</v>
      </c>
      <c r="E9" s="25" t="s">
        <v>370</v>
      </c>
    </row>
    <row r="10" spans="1:5" ht="15.75">
      <c r="A10" s="23">
        <v>1</v>
      </c>
      <c r="B10" s="23">
        <v>2</v>
      </c>
      <c r="C10" s="23">
        <v>3</v>
      </c>
      <c r="D10" s="23">
        <v>4</v>
      </c>
      <c r="E10" s="7">
        <v>5</v>
      </c>
    </row>
    <row r="11" spans="1:5" ht="15.75">
      <c r="A11" s="6" t="s">
        <v>200</v>
      </c>
      <c r="B11" s="38"/>
      <c r="C11" s="4"/>
      <c r="D11" s="4"/>
      <c r="E11" s="7"/>
    </row>
    <row r="12" spans="1:5" ht="15.75">
      <c r="A12" s="39" t="s">
        <v>63</v>
      </c>
      <c r="B12" s="40" t="s">
        <v>201</v>
      </c>
      <c r="C12" s="23" t="s">
        <v>94</v>
      </c>
      <c r="D12" s="13">
        <v>54150</v>
      </c>
      <c r="E12" s="54">
        <f>D12/8090</f>
        <v>6.693448702101359</v>
      </c>
    </row>
    <row r="13" spans="1:5" ht="15.75">
      <c r="A13" s="39" t="s">
        <v>202</v>
      </c>
      <c r="B13" s="40" t="s">
        <v>203</v>
      </c>
      <c r="C13" s="23" t="s">
        <v>94</v>
      </c>
      <c r="D13" s="13">
        <v>55550</v>
      </c>
      <c r="E13" s="54">
        <f aca="true" t="shared" si="0" ref="E13:E28">D13/8090</f>
        <v>6.866501854140915</v>
      </c>
    </row>
    <row r="14" spans="1:5" ht="31.5">
      <c r="A14" s="39" t="s">
        <v>204</v>
      </c>
      <c r="B14" s="40" t="s">
        <v>205</v>
      </c>
      <c r="C14" s="23" t="s">
        <v>94</v>
      </c>
      <c r="D14" s="13">
        <v>60350</v>
      </c>
      <c r="E14" s="54">
        <f t="shared" si="0"/>
        <v>7.4598269468479605</v>
      </c>
    </row>
    <row r="15" spans="1:5" ht="15.75">
      <c r="A15" s="39" t="s">
        <v>206</v>
      </c>
      <c r="B15" s="40" t="s">
        <v>207</v>
      </c>
      <c r="C15" s="23" t="s">
        <v>94</v>
      </c>
      <c r="D15" s="13">
        <v>50350</v>
      </c>
      <c r="E15" s="54">
        <f t="shared" si="0"/>
        <v>6.223733003708282</v>
      </c>
    </row>
    <row r="16" spans="1:5" ht="15.75">
      <c r="A16" s="39" t="s">
        <v>208</v>
      </c>
      <c r="B16" s="40" t="s">
        <v>209</v>
      </c>
      <c r="C16" s="23" t="s">
        <v>94</v>
      </c>
      <c r="D16" s="13">
        <v>58300</v>
      </c>
      <c r="E16" s="54">
        <f t="shared" si="0"/>
        <v>7.206427688504326</v>
      </c>
    </row>
    <row r="17" spans="1:5" ht="15.75">
      <c r="A17" s="39" t="s">
        <v>210</v>
      </c>
      <c r="B17" s="40" t="s">
        <v>211</v>
      </c>
      <c r="C17" s="23" t="s">
        <v>94</v>
      </c>
      <c r="D17" s="13">
        <v>59450</v>
      </c>
      <c r="E17" s="54">
        <f t="shared" si="0"/>
        <v>7.348578491965389</v>
      </c>
    </row>
    <row r="18" spans="1:5" ht="15.75">
      <c r="A18" s="39" t="s">
        <v>212</v>
      </c>
      <c r="B18" s="40" t="s">
        <v>213</v>
      </c>
      <c r="C18" s="23" t="s">
        <v>94</v>
      </c>
      <c r="D18" s="13">
        <v>69800</v>
      </c>
      <c r="E18" s="54">
        <f t="shared" si="0"/>
        <v>8.627935723114957</v>
      </c>
    </row>
    <row r="19" spans="1:5" ht="31.5">
      <c r="A19" s="39" t="s">
        <v>214</v>
      </c>
      <c r="B19" s="40" t="s">
        <v>215</v>
      </c>
      <c r="C19" s="23" t="s">
        <v>94</v>
      </c>
      <c r="D19" s="13">
        <v>60350</v>
      </c>
      <c r="E19" s="54">
        <f t="shared" si="0"/>
        <v>7.4598269468479605</v>
      </c>
    </row>
    <row r="20" spans="1:5" ht="15.75">
      <c r="A20" s="6" t="s">
        <v>216</v>
      </c>
      <c r="B20" s="40"/>
      <c r="C20" s="23"/>
      <c r="D20" s="13"/>
      <c r="E20" s="54"/>
    </row>
    <row r="21" spans="1:5" ht="15.75">
      <c r="A21" s="39" t="s">
        <v>67</v>
      </c>
      <c r="B21" s="40" t="s">
        <v>217</v>
      </c>
      <c r="C21" s="23" t="s">
        <v>94</v>
      </c>
      <c r="D21" s="13">
        <v>32500</v>
      </c>
      <c r="E21" s="54">
        <f t="shared" si="0"/>
        <v>4.017305315203956</v>
      </c>
    </row>
    <row r="22" spans="1:5" ht="15.75">
      <c r="A22" s="39" t="s">
        <v>21</v>
      </c>
      <c r="B22" s="40" t="s">
        <v>218</v>
      </c>
      <c r="C22" s="23" t="s">
        <v>94</v>
      </c>
      <c r="D22" s="13">
        <v>33300</v>
      </c>
      <c r="E22" s="54">
        <f t="shared" si="0"/>
        <v>4.116192830655129</v>
      </c>
    </row>
    <row r="23" spans="1:5" ht="31.5">
      <c r="A23" s="39" t="s">
        <v>23</v>
      </c>
      <c r="B23" s="40" t="s">
        <v>219</v>
      </c>
      <c r="C23" s="23" t="s">
        <v>94</v>
      </c>
      <c r="D23" s="13">
        <v>36200</v>
      </c>
      <c r="E23" s="54">
        <f t="shared" si="0"/>
        <v>4.474660074165636</v>
      </c>
    </row>
    <row r="24" spans="1:5" ht="15.75">
      <c r="A24" s="39" t="s">
        <v>25</v>
      </c>
      <c r="B24" s="40" t="s">
        <v>220</v>
      </c>
      <c r="C24" s="23" t="s">
        <v>94</v>
      </c>
      <c r="D24" s="13">
        <v>30200</v>
      </c>
      <c r="E24" s="54">
        <f t="shared" si="0"/>
        <v>3.7330037082818293</v>
      </c>
    </row>
    <row r="25" spans="1:5" ht="15.75">
      <c r="A25" s="39" t="s">
        <v>111</v>
      </c>
      <c r="B25" s="40" t="s">
        <v>221</v>
      </c>
      <c r="C25" s="23" t="s">
        <v>94</v>
      </c>
      <c r="D25" s="13">
        <v>34950</v>
      </c>
      <c r="E25" s="54">
        <f t="shared" si="0"/>
        <v>4.3201483312731765</v>
      </c>
    </row>
    <row r="26" spans="1:5" ht="15.75">
      <c r="A26" s="39" t="s">
        <v>222</v>
      </c>
      <c r="B26" s="40" t="s">
        <v>223</v>
      </c>
      <c r="C26" s="23" t="s">
        <v>94</v>
      </c>
      <c r="D26" s="13">
        <v>35700</v>
      </c>
      <c r="E26" s="54">
        <f t="shared" si="0"/>
        <v>4.412855377008652</v>
      </c>
    </row>
    <row r="27" spans="1:5" ht="15.75">
      <c r="A27" s="39" t="s">
        <v>224</v>
      </c>
      <c r="B27" s="40" t="s">
        <v>225</v>
      </c>
      <c r="C27" s="23" t="s">
        <v>94</v>
      </c>
      <c r="D27" s="13">
        <v>41900</v>
      </c>
      <c r="E27" s="54">
        <f t="shared" si="0"/>
        <v>5.1792336217552535</v>
      </c>
    </row>
    <row r="28" spans="1:5" ht="31.5">
      <c r="A28" s="39" t="s">
        <v>226</v>
      </c>
      <c r="B28" s="40" t="s">
        <v>227</v>
      </c>
      <c r="C28" s="23" t="s">
        <v>94</v>
      </c>
      <c r="D28" s="13">
        <v>36250</v>
      </c>
      <c r="E28" s="54">
        <f t="shared" si="0"/>
        <v>4.480840543881335</v>
      </c>
    </row>
    <row r="31" ht="15.75">
      <c r="A31" s="29" t="s">
        <v>149</v>
      </c>
    </row>
    <row r="32" ht="15.75">
      <c r="A32" s="29" t="s">
        <v>150</v>
      </c>
    </row>
    <row r="33" ht="15.75">
      <c r="A33" s="29"/>
    </row>
  </sheetData>
  <mergeCells count="6">
    <mergeCell ref="A6:D6"/>
    <mergeCell ref="A7:D7"/>
    <mergeCell ref="A2:D2"/>
    <mergeCell ref="A3:D3"/>
    <mergeCell ref="A4:D4"/>
    <mergeCell ref="A5:D5"/>
  </mergeCells>
  <printOptions/>
  <pageMargins left="0.75" right="0.19" top="0.54" bottom="1" header="0.27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2">
      <selection activeCell="H17" sqref="H17"/>
    </sheetView>
  </sheetViews>
  <sheetFormatPr defaultColWidth="9.00390625" defaultRowHeight="12.75"/>
  <cols>
    <col min="1" max="1" width="9.125" style="1" customWidth="1"/>
    <col min="2" max="2" width="42.625" style="1" customWidth="1"/>
    <col min="3" max="3" width="15.25390625" style="1" customWidth="1"/>
    <col min="4" max="4" width="14.625" style="1" customWidth="1"/>
    <col min="5" max="5" width="11.875" style="1" customWidth="1"/>
    <col min="6" max="16384" width="9.125" style="1" customWidth="1"/>
  </cols>
  <sheetData>
    <row r="2" spans="1:4" ht="15.75">
      <c r="A2" s="62" t="s">
        <v>53</v>
      </c>
      <c r="B2" s="63"/>
      <c r="C2" s="63"/>
      <c r="D2" s="63"/>
    </row>
    <row r="3" spans="1:4" ht="15.75">
      <c r="A3" s="63" t="s">
        <v>86</v>
      </c>
      <c r="B3" s="63"/>
      <c r="C3" s="63"/>
      <c r="D3" s="63"/>
    </row>
    <row r="4" spans="1:4" ht="15.75">
      <c r="A4" s="63" t="s">
        <v>87</v>
      </c>
      <c r="B4" s="63"/>
      <c r="C4" s="63"/>
      <c r="D4" s="63"/>
    </row>
    <row r="5" spans="1:4" ht="15.75">
      <c r="A5" s="63" t="s">
        <v>88</v>
      </c>
      <c r="B5" s="63"/>
      <c r="C5" s="63"/>
      <c r="D5" s="63"/>
    </row>
    <row r="6" spans="1:4" ht="15.75">
      <c r="A6" s="63" t="s">
        <v>228</v>
      </c>
      <c r="B6" s="63"/>
      <c r="C6" s="63"/>
      <c r="D6" s="63"/>
    </row>
    <row r="7" spans="1:4" ht="15.75">
      <c r="A7" s="62" t="s">
        <v>90</v>
      </c>
      <c r="B7" s="62"/>
      <c r="C7" s="62"/>
      <c r="D7" s="62"/>
    </row>
    <row r="9" spans="1:5" ht="47.25">
      <c r="A9" s="21" t="s">
        <v>57</v>
      </c>
      <c r="B9" s="21" t="s">
        <v>58</v>
      </c>
      <c r="C9" s="21" t="s">
        <v>6</v>
      </c>
      <c r="D9" s="21" t="s">
        <v>59</v>
      </c>
      <c r="E9" s="25" t="s">
        <v>370</v>
      </c>
    </row>
    <row r="10" spans="1:5" ht="15.75">
      <c r="A10" s="23">
        <v>1</v>
      </c>
      <c r="B10" s="23">
        <v>2</v>
      </c>
      <c r="C10" s="23">
        <v>3</v>
      </c>
      <c r="D10" s="23">
        <v>4</v>
      </c>
      <c r="E10" s="23">
        <v>5</v>
      </c>
    </row>
    <row r="11" spans="1:5" ht="15.75">
      <c r="A11" s="41" t="s">
        <v>229</v>
      </c>
      <c r="B11" s="41"/>
      <c r="C11" s="4"/>
      <c r="D11" s="13"/>
      <c r="E11" s="4"/>
    </row>
    <row r="12" spans="1:5" ht="15.75">
      <c r="A12" s="41" t="s">
        <v>63</v>
      </c>
      <c r="B12" s="40" t="s">
        <v>230</v>
      </c>
      <c r="C12" s="12" t="s">
        <v>94</v>
      </c>
      <c r="D12" s="13">
        <v>47550</v>
      </c>
      <c r="E12" s="55">
        <f>D12/8090</f>
        <v>5.877626699629172</v>
      </c>
    </row>
    <row r="13" spans="1:5" ht="15.75">
      <c r="A13" s="41" t="s">
        <v>95</v>
      </c>
      <c r="B13" s="40" t="s">
        <v>231</v>
      </c>
      <c r="C13" s="12" t="s">
        <v>94</v>
      </c>
      <c r="D13" s="13">
        <v>40100</v>
      </c>
      <c r="E13" s="55">
        <f aca="true" t="shared" si="0" ref="E13:E29">D13/8090</f>
        <v>4.956736711990112</v>
      </c>
    </row>
    <row r="14" spans="1:5" ht="15.75">
      <c r="A14" s="41" t="s">
        <v>232</v>
      </c>
      <c r="B14" s="41"/>
      <c r="C14" s="12"/>
      <c r="D14" s="13"/>
      <c r="E14" s="55"/>
    </row>
    <row r="15" spans="1:5" ht="15.75">
      <c r="A15" s="41" t="s">
        <v>67</v>
      </c>
      <c r="B15" s="41" t="s">
        <v>233</v>
      </c>
      <c r="C15" s="12" t="s">
        <v>104</v>
      </c>
      <c r="D15" s="13">
        <v>20050</v>
      </c>
      <c r="E15" s="55">
        <f t="shared" si="0"/>
        <v>2.478368355995056</v>
      </c>
    </row>
    <row r="16" spans="1:5" ht="31.5">
      <c r="A16" s="41" t="s">
        <v>19</v>
      </c>
      <c r="B16" s="40" t="s">
        <v>234</v>
      </c>
      <c r="C16" s="12" t="s">
        <v>104</v>
      </c>
      <c r="D16" s="13">
        <v>40100</v>
      </c>
      <c r="E16" s="55">
        <f t="shared" si="0"/>
        <v>4.956736711990112</v>
      </c>
    </row>
    <row r="17" spans="1:5" ht="36.75" customHeight="1">
      <c r="A17" s="41" t="s">
        <v>102</v>
      </c>
      <c r="B17" s="40" t="s">
        <v>235</v>
      </c>
      <c r="C17" s="12" t="s">
        <v>104</v>
      </c>
      <c r="D17" s="13">
        <v>50150</v>
      </c>
      <c r="E17" s="55">
        <f t="shared" si="0"/>
        <v>6.199011124845488</v>
      </c>
    </row>
    <row r="18" spans="1:5" ht="15.75">
      <c r="A18" s="41" t="s">
        <v>236</v>
      </c>
      <c r="B18" s="41"/>
      <c r="C18" s="12"/>
      <c r="D18" s="13"/>
      <c r="E18" s="55"/>
    </row>
    <row r="19" spans="1:5" ht="15.75">
      <c r="A19" s="41" t="s">
        <v>69</v>
      </c>
      <c r="B19" s="40" t="s">
        <v>237</v>
      </c>
      <c r="C19" s="12" t="s">
        <v>118</v>
      </c>
      <c r="D19" s="13">
        <v>109000</v>
      </c>
      <c r="E19" s="55">
        <f t="shared" si="0"/>
        <v>13.473423980222497</v>
      </c>
    </row>
    <row r="20" spans="1:5" ht="63">
      <c r="A20" s="41" t="s">
        <v>123</v>
      </c>
      <c r="B20" s="40" t="s">
        <v>238</v>
      </c>
      <c r="C20" s="12" t="s">
        <v>118</v>
      </c>
      <c r="D20" s="13">
        <v>54500</v>
      </c>
      <c r="E20" s="55">
        <f t="shared" si="0"/>
        <v>6.736711990111249</v>
      </c>
    </row>
    <row r="21" spans="1:5" ht="31.5">
      <c r="A21" s="41" t="s">
        <v>127</v>
      </c>
      <c r="B21" s="40" t="s">
        <v>239</v>
      </c>
      <c r="C21" s="12" t="s">
        <v>118</v>
      </c>
      <c r="D21" s="13">
        <v>176450</v>
      </c>
      <c r="E21" s="55">
        <f t="shared" si="0"/>
        <v>21.81087762669963</v>
      </c>
    </row>
    <row r="22" spans="1:5" ht="15.75">
      <c r="A22" s="41" t="s">
        <v>129</v>
      </c>
      <c r="B22" s="40" t="s">
        <v>240</v>
      </c>
      <c r="C22" s="12" t="s">
        <v>118</v>
      </c>
      <c r="D22" s="13">
        <v>264700</v>
      </c>
      <c r="E22" s="55">
        <f t="shared" si="0"/>
        <v>32.71940667490729</v>
      </c>
    </row>
    <row r="23" spans="1:5" ht="15.75">
      <c r="A23" s="41" t="s">
        <v>131</v>
      </c>
      <c r="B23" s="40" t="s">
        <v>241</v>
      </c>
      <c r="C23" s="12" t="s">
        <v>118</v>
      </c>
      <c r="D23" s="13">
        <v>176450</v>
      </c>
      <c r="E23" s="55">
        <f t="shared" si="0"/>
        <v>21.81087762669963</v>
      </c>
    </row>
    <row r="24" spans="1:5" ht="15.75">
      <c r="A24" s="41" t="s">
        <v>133</v>
      </c>
      <c r="B24" s="40" t="s">
        <v>242</v>
      </c>
      <c r="C24" s="12" t="s">
        <v>118</v>
      </c>
      <c r="D24" s="13">
        <v>529400</v>
      </c>
      <c r="E24" s="55">
        <f t="shared" si="0"/>
        <v>65.43881334981458</v>
      </c>
    </row>
    <row r="25" spans="1:5" ht="16.5" customHeight="1">
      <c r="A25" s="41" t="s">
        <v>135</v>
      </c>
      <c r="B25" s="40" t="s">
        <v>243</v>
      </c>
      <c r="C25" s="12" t="s">
        <v>118</v>
      </c>
      <c r="D25" s="13">
        <v>132350</v>
      </c>
      <c r="E25" s="55">
        <f t="shared" si="0"/>
        <v>16.359703337453645</v>
      </c>
    </row>
    <row r="26" spans="1:5" ht="31.5">
      <c r="A26" s="41" t="s">
        <v>137</v>
      </c>
      <c r="B26" s="40" t="s">
        <v>244</v>
      </c>
      <c r="C26" s="12" t="s">
        <v>118</v>
      </c>
      <c r="D26" s="13">
        <v>132350</v>
      </c>
      <c r="E26" s="55">
        <f t="shared" si="0"/>
        <v>16.359703337453645</v>
      </c>
    </row>
    <row r="27" spans="1:5" ht="31.5">
      <c r="A27" s="41" t="s">
        <v>245</v>
      </c>
      <c r="B27" s="40" t="s">
        <v>246</v>
      </c>
      <c r="C27" s="12" t="s">
        <v>118</v>
      </c>
      <c r="D27" s="13">
        <v>198550</v>
      </c>
      <c r="E27" s="55">
        <f t="shared" si="0"/>
        <v>24.54264524103832</v>
      </c>
    </row>
    <row r="28" spans="1:5" ht="31.5">
      <c r="A28" s="41" t="s">
        <v>141</v>
      </c>
      <c r="B28" s="40" t="s">
        <v>247</v>
      </c>
      <c r="C28" s="12" t="s">
        <v>118</v>
      </c>
      <c r="D28" s="52">
        <v>301450</v>
      </c>
      <c r="E28" s="55">
        <f t="shared" si="0"/>
        <v>37.26205191594561</v>
      </c>
    </row>
    <row r="29" spans="1:5" ht="31.5">
      <c r="A29" s="41" t="s">
        <v>143</v>
      </c>
      <c r="B29" s="40" t="s">
        <v>248</v>
      </c>
      <c r="C29" s="12" t="s">
        <v>118</v>
      </c>
      <c r="D29" s="13">
        <v>132350</v>
      </c>
      <c r="E29" s="55">
        <f t="shared" si="0"/>
        <v>16.359703337453645</v>
      </c>
    </row>
    <row r="31" ht="15.75">
      <c r="A31" s="29" t="s">
        <v>149</v>
      </c>
    </row>
    <row r="32" ht="15.75">
      <c r="A32" s="29" t="s">
        <v>150</v>
      </c>
    </row>
    <row r="33" ht="15.75">
      <c r="A33" s="29"/>
    </row>
  </sheetData>
  <mergeCells count="6">
    <mergeCell ref="A6:D6"/>
    <mergeCell ref="A7:D7"/>
    <mergeCell ref="A2:D2"/>
    <mergeCell ref="A3:D3"/>
    <mergeCell ref="A4:D4"/>
    <mergeCell ref="A5:D5"/>
  </mergeCells>
  <printOptions/>
  <pageMargins left="0.75" right="0.29" top="0.42" bottom="0.55" header="0.18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D67" sqref="D67"/>
    </sheetView>
  </sheetViews>
  <sheetFormatPr defaultColWidth="9.00390625" defaultRowHeight="12.75"/>
  <cols>
    <col min="1" max="1" width="6.875" style="1" customWidth="1"/>
    <col min="2" max="2" width="55.00390625" style="1" customWidth="1"/>
    <col min="3" max="3" width="11.375" style="8" customWidth="1"/>
    <col min="4" max="4" width="12.75390625" style="1" customWidth="1"/>
    <col min="5" max="5" width="11.625" style="1" customWidth="1"/>
    <col min="6" max="16384" width="9.125" style="1" customWidth="1"/>
  </cols>
  <sheetData>
    <row r="1" ht="15.75">
      <c r="A1" s="8"/>
    </row>
    <row r="2" spans="1:4" ht="15.75">
      <c r="A2" s="62" t="s">
        <v>53</v>
      </c>
      <c r="B2" s="63"/>
      <c r="C2" s="63"/>
      <c r="D2" s="63"/>
    </row>
    <row r="3" spans="1:4" ht="15.75">
      <c r="A3" s="63" t="s">
        <v>54</v>
      </c>
      <c r="B3" s="63"/>
      <c r="C3" s="63"/>
      <c r="D3" s="63"/>
    </row>
    <row r="4" spans="1:4" ht="15.75">
      <c r="A4" s="63" t="s">
        <v>55</v>
      </c>
      <c r="B4" s="63"/>
      <c r="C4" s="63"/>
      <c r="D4" s="63"/>
    </row>
    <row r="5" spans="1:4" ht="15.75">
      <c r="A5" s="62" t="s">
        <v>249</v>
      </c>
      <c r="B5" s="62"/>
      <c r="C5" s="62"/>
      <c r="D5" s="62"/>
    </row>
    <row r="6" spans="1:4" ht="15.75">
      <c r="A6" s="62" t="s">
        <v>90</v>
      </c>
      <c r="B6" s="62"/>
      <c r="C6" s="62"/>
      <c r="D6" s="62"/>
    </row>
    <row r="7" ht="15.75">
      <c r="A7" s="8"/>
    </row>
    <row r="8" spans="1:5" ht="49.5" customHeight="1">
      <c r="A8" s="21" t="s">
        <v>57</v>
      </c>
      <c r="B8" s="21" t="s">
        <v>58</v>
      </c>
      <c r="C8" s="21" t="s">
        <v>6</v>
      </c>
      <c r="D8" s="21" t="s">
        <v>59</v>
      </c>
      <c r="E8" s="25" t="s">
        <v>370</v>
      </c>
    </row>
    <row r="9" spans="1:5" ht="15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5.75">
      <c r="A10" s="42" t="s">
        <v>250</v>
      </c>
      <c r="B10" s="43"/>
      <c r="C10" s="23"/>
      <c r="D10" s="4"/>
      <c r="E10" s="4"/>
    </row>
    <row r="11" spans="1:5" ht="18.75">
      <c r="A11" s="44" t="s">
        <v>63</v>
      </c>
      <c r="B11" s="43" t="s">
        <v>251</v>
      </c>
      <c r="C11" s="23" t="s">
        <v>94</v>
      </c>
      <c r="D11" s="27">
        <v>47150</v>
      </c>
      <c r="E11" s="55">
        <f>D11/8090</f>
        <v>5.828182941903584</v>
      </c>
    </row>
    <row r="12" spans="1:5" ht="18.75">
      <c r="A12" s="44" t="s">
        <v>95</v>
      </c>
      <c r="B12" s="43" t="s">
        <v>252</v>
      </c>
      <c r="C12" s="23" t="s">
        <v>94</v>
      </c>
      <c r="D12" s="27">
        <v>32500</v>
      </c>
      <c r="E12" s="55">
        <f aca="true" t="shared" si="0" ref="E12:E55">D12/8090</f>
        <v>4.017305315203956</v>
      </c>
    </row>
    <row r="13" spans="1:5" ht="18.75">
      <c r="A13" s="4" t="s">
        <v>253</v>
      </c>
      <c r="B13" s="4"/>
      <c r="C13" s="23"/>
      <c r="D13" s="27"/>
      <c r="E13" s="55"/>
    </row>
    <row r="14" spans="1:5" ht="18.75">
      <c r="A14" s="40" t="s">
        <v>67</v>
      </c>
      <c r="B14" s="40" t="s">
        <v>254</v>
      </c>
      <c r="C14" s="12" t="s">
        <v>118</v>
      </c>
      <c r="D14" s="27">
        <v>145300</v>
      </c>
      <c r="E14" s="55">
        <f t="shared" si="0"/>
        <v>17.96044499381953</v>
      </c>
    </row>
    <row r="15" spans="1:5" ht="18.75">
      <c r="A15" s="40" t="s">
        <v>19</v>
      </c>
      <c r="B15" s="40" t="s">
        <v>255</v>
      </c>
      <c r="C15" s="12" t="s">
        <v>118</v>
      </c>
      <c r="D15" s="27">
        <v>208750</v>
      </c>
      <c r="E15" s="55">
        <f t="shared" si="0"/>
        <v>25.803461063040793</v>
      </c>
    </row>
    <row r="16" spans="1:5" ht="18.75">
      <c r="A16" s="41" t="s">
        <v>102</v>
      </c>
      <c r="B16" s="40" t="s">
        <v>256</v>
      </c>
      <c r="C16" s="12" t="s">
        <v>118</v>
      </c>
      <c r="D16" s="27">
        <v>134700</v>
      </c>
      <c r="E16" s="55">
        <f t="shared" si="0"/>
        <v>16.65018541409147</v>
      </c>
    </row>
    <row r="17" spans="1:5" ht="18.75">
      <c r="A17" s="41" t="s">
        <v>21</v>
      </c>
      <c r="B17" s="40" t="s">
        <v>257</v>
      </c>
      <c r="C17" s="12" t="s">
        <v>118</v>
      </c>
      <c r="D17" s="27">
        <v>134700</v>
      </c>
      <c r="E17" s="55">
        <f t="shared" si="0"/>
        <v>16.65018541409147</v>
      </c>
    </row>
    <row r="18" spans="1:5" ht="35.25" customHeight="1">
      <c r="A18" s="41" t="s">
        <v>106</v>
      </c>
      <c r="B18" s="40" t="s">
        <v>258</v>
      </c>
      <c r="C18" s="12" t="s">
        <v>118</v>
      </c>
      <c r="D18" s="27">
        <v>334950</v>
      </c>
      <c r="E18" s="55">
        <f t="shared" si="0"/>
        <v>41.402966625463534</v>
      </c>
    </row>
    <row r="19" spans="1:5" ht="32.25" customHeight="1">
      <c r="A19" s="40" t="s">
        <v>23</v>
      </c>
      <c r="B19" s="40" t="s">
        <v>259</v>
      </c>
      <c r="C19" s="12" t="s">
        <v>118</v>
      </c>
      <c r="D19" s="27">
        <v>176700</v>
      </c>
      <c r="E19" s="55">
        <f t="shared" si="0"/>
        <v>21.841779975278122</v>
      </c>
    </row>
    <row r="20" spans="1:5" ht="47.25">
      <c r="A20" s="40" t="s">
        <v>25</v>
      </c>
      <c r="B20" s="40" t="s">
        <v>260</v>
      </c>
      <c r="C20" s="12" t="s">
        <v>118</v>
      </c>
      <c r="D20" s="27">
        <v>316500</v>
      </c>
      <c r="E20" s="55">
        <f t="shared" si="0"/>
        <v>39.122373300370825</v>
      </c>
    </row>
    <row r="21" spans="1:5" ht="47.25">
      <c r="A21" s="40" t="s">
        <v>111</v>
      </c>
      <c r="B21" s="40" t="s">
        <v>261</v>
      </c>
      <c r="C21" s="12" t="s">
        <v>118</v>
      </c>
      <c r="D21" s="27">
        <v>334950</v>
      </c>
      <c r="E21" s="55">
        <f t="shared" si="0"/>
        <v>41.402966625463534</v>
      </c>
    </row>
    <row r="22" spans="1:5" ht="31.5">
      <c r="A22" s="40" t="s">
        <v>27</v>
      </c>
      <c r="B22" s="40" t="s">
        <v>262</v>
      </c>
      <c r="C22" s="12" t="s">
        <v>118</v>
      </c>
      <c r="D22" s="27">
        <v>493850</v>
      </c>
      <c r="E22" s="55">
        <f t="shared" si="0"/>
        <v>61.04449938195303</v>
      </c>
    </row>
    <row r="23" spans="1:5" ht="31.5">
      <c r="A23" s="40" t="s">
        <v>29</v>
      </c>
      <c r="B23" s="40" t="s">
        <v>263</v>
      </c>
      <c r="C23" s="12" t="s">
        <v>118</v>
      </c>
      <c r="D23" s="27">
        <v>727900</v>
      </c>
      <c r="E23" s="55">
        <f t="shared" si="0"/>
        <v>89.97527812113721</v>
      </c>
    </row>
    <row r="24" spans="1:5" ht="18.75">
      <c r="A24" s="40" t="s">
        <v>264</v>
      </c>
      <c r="B24" s="40" t="s">
        <v>265</v>
      </c>
      <c r="C24" s="12" t="s">
        <v>118</v>
      </c>
      <c r="D24" s="27">
        <v>797400</v>
      </c>
      <c r="E24" s="55">
        <f t="shared" si="0"/>
        <v>98.56613102595797</v>
      </c>
    </row>
    <row r="25" spans="1:5" ht="31.5">
      <c r="A25" s="40" t="s">
        <v>31</v>
      </c>
      <c r="B25" s="40" t="s">
        <v>266</v>
      </c>
      <c r="C25" s="12" t="s">
        <v>118</v>
      </c>
      <c r="D25" s="27">
        <v>797400</v>
      </c>
      <c r="E25" s="55">
        <f t="shared" si="0"/>
        <v>98.56613102595797</v>
      </c>
    </row>
    <row r="26" spans="1:5" ht="48" customHeight="1">
      <c r="A26" s="40" t="s">
        <v>222</v>
      </c>
      <c r="B26" s="40" t="s">
        <v>267</v>
      </c>
      <c r="C26" s="12" t="s">
        <v>118</v>
      </c>
      <c r="D26" s="27">
        <v>815800</v>
      </c>
      <c r="E26" s="55">
        <f t="shared" si="0"/>
        <v>100.84054388133498</v>
      </c>
    </row>
    <row r="27" spans="1:5" ht="62.25" customHeight="1">
      <c r="A27" s="40" t="s">
        <v>224</v>
      </c>
      <c r="B27" s="43" t="s">
        <v>268</v>
      </c>
      <c r="C27" s="12" t="s">
        <v>118</v>
      </c>
      <c r="D27" s="27">
        <v>464700</v>
      </c>
      <c r="E27" s="55">
        <f t="shared" si="0"/>
        <v>57.441285537700864</v>
      </c>
    </row>
    <row r="28" spans="1:5" ht="18.75">
      <c r="A28" s="40" t="s">
        <v>226</v>
      </c>
      <c r="B28" s="40" t="s">
        <v>269</v>
      </c>
      <c r="C28" s="12" t="s">
        <v>118</v>
      </c>
      <c r="D28" s="27">
        <v>136450</v>
      </c>
      <c r="E28" s="55">
        <f t="shared" si="0"/>
        <v>16.866501854140914</v>
      </c>
    </row>
    <row r="29" spans="1:5" ht="15.75">
      <c r="A29" s="23">
        <v>1</v>
      </c>
      <c r="B29" s="23">
        <v>2</v>
      </c>
      <c r="C29" s="23">
        <v>3</v>
      </c>
      <c r="D29" s="23">
        <v>4</v>
      </c>
      <c r="E29" s="55"/>
    </row>
    <row r="30" spans="1:5" ht="47.25">
      <c r="A30" s="40" t="s">
        <v>270</v>
      </c>
      <c r="B30" s="40" t="s">
        <v>271</v>
      </c>
      <c r="C30" s="12" t="s">
        <v>118</v>
      </c>
      <c r="D30" s="27">
        <v>997450</v>
      </c>
      <c r="E30" s="55">
        <f t="shared" si="0"/>
        <v>123.29419035846725</v>
      </c>
    </row>
    <row r="31" spans="1:5" ht="63">
      <c r="A31" s="40" t="s">
        <v>272</v>
      </c>
      <c r="B31" s="40" t="s">
        <v>273</v>
      </c>
      <c r="C31" s="12" t="s">
        <v>118</v>
      </c>
      <c r="D31" s="27">
        <v>997450</v>
      </c>
      <c r="E31" s="55">
        <f t="shared" si="0"/>
        <v>123.29419035846725</v>
      </c>
    </row>
    <row r="32" spans="1:5" ht="31.5">
      <c r="A32" s="40" t="s">
        <v>274</v>
      </c>
      <c r="B32" s="40" t="s">
        <v>275</v>
      </c>
      <c r="C32" s="12" t="s">
        <v>118</v>
      </c>
      <c r="D32" s="27">
        <v>923500</v>
      </c>
      <c r="E32" s="55">
        <f t="shared" si="0"/>
        <v>114.15327564894932</v>
      </c>
    </row>
    <row r="33" spans="1:5" ht="18" customHeight="1">
      <c r="A33" s="40" t="s">
        <v>276</v>
      </c>
      <c r="B33" s="40" t="s">
        <v>277</v>
      </c>
      <c r="C33" s="12" t="s">
        <v>118</v>
      </c>
      <c r="D33" s="27">
        <v>1173000</v>
      </c>
      <c r="E33" s="55">
        <f t="shared" si="0"/>
        <v>144.9938195302843</v>
      </c>
    </row>
    <row r="34" spans="1:5" ht="63">
      <c r="A34" s="40" t="s">
        <v>278</v>
      </c>
      <c r="B34" s="40" t="s">
        <v>279</v>
      </c>
      <c r="C34" s="12" t="s">
        <v>118</v>
      </c>
      <c r="D34" s="27">
        <v>1173000</v>
      </c>
      <c r="E34" s="55">
        <f t="shared" si="0"/>
        <v>144.9938195302843</v>
      </c>
    </row>
    <row r="35" spans="1:5" ht="47.25">
      <c r="A35" s="40" t="s">
        <v>280</v>
      </c>
      <c r="B35" s="40" t="s">
        <v>281</v>
      </c>
      <c r="C35" s="12" t="s">
        <v>118</v>
      </c>
      <c r="D35" s="27">
        <v>646400</v>
      </c>
      <c r="E35" s="55">
        <f t="shared" si="0"/>
        <v>79.90111248454883</v>
      </c>
    </row>
    <row r="36" spans="1:5" ht="47.25">
      <c r="A36" s="40" t="s">
        <v>282</v>
      </c>
      <c r="B36" s="40" t="s">
        <v>283</v>
      </c>
      <c r="C36" s="12" t="s">
        <v>118</v>
      </c>
      <c r="D36" s="27">
        <v>1009800</v>
      </c>
      <c r="E36" s="55">
        <f t="shared" si="0"/>
        <v>124.82076637824474</v>
      </c>
    </row>
    <row r="37" spans="1:5" ht="33" customHeight="1">
      <c r="A37" s="40" t="s">
        <v>284</v>
      </c>
      <c r="B37" s="40" t="s">
        <v>285</v>
      </c>
      <c r="C37" s="12" t="s">
        <v>118</v>
      </c>
      <c r="D37" s="27">
        <v>447100</v>
      </c>
      <c r="E37" s="55">
        <f t="shared" si="0"/>
        <v>55.26576019777503</v>
      </c>
    </row>
    <row r="38" spans="1:5" ht="18.75">
      <c r="A38" s="40" t="s">
        <v>286</v>
      </c>
      <c r="B38" s="40" t="s">
        <v>287</v>
      </c>
      <c r="C38" s="12" t="s">
        <v>118</v>
      </c>
      <c r="D38" s="27">
        <v>997450</v>
      </c>
      <c r="E38" s="55">
        <f t="shared" si="0"/>
        <v>123.29419035846725</v>
      </c>
    </row>
    <row r="39" spans="1:5" ht="31.5">
      <c r="A39" s="40" t="s">
        <v>288</v>
      </c>
      <c r="B39" s="40" t="s">
        <v>289</v>
      </c>
      <c r="C39" s="12" t="s">
        <v>118</v>
      </c>
      <c r="D39" s="27">
        <v>810400</v>
      </c>
      <c r="E39" s="55">
        <f t="shared" si="0"/>
        <v>100.17305315203956</v>
      </c>
    </row>
    <row r="40" spans="1:5" ht="47.25">
      <c r="A40" s="40" t="s">
        <v>290</v>
      </c>
      <c r="B40" s="40" t="s">
        <v>291</v>
      </c>
      <c r="C40" s="12" t="s">
        <v>118</v>
      </c>
      <c r="D40" s="27">
        <v>897350</v>
      </c>
      <c r="E40" s="55">
        <f t="shared" si="0"/>
        <v>110.92088998763906</v>
      </c>
    </row>
    <row r="41" spans="1:5" ht="47.25">
      <c r="A41" s="40" t="s">
        <v>292</v>
      </c>
      <c r="B41" s="40" t="s">
        <v>293</v>
      </c>
      <c r="C41" s="12" t="s">
        <v>118</v>
      </c>
      <c r="D41" s="27">
        <v>1286900</v>
      </c>
      <c r="E41" s="55">
        <f t="shared" si="0"/>
        <v>159.07292954264526</v>
      </c>
    </row>
    <row r="42" spans="1:5" ht="63">
      <c r="A42" s="40" t="s">
        <v>294</v>
      </c>
      <c r="B42" s="40" t="s">
        <v>295</v>
      </c>
      <c r="C42" s="12" t="s">
        <v>118</v>
      </c>
      <c r="D42" s="27">
        <v>470850</v>
      </c>
      <c r="E42" s="55">
        <f t="shared" si="0"/>
        <v>58.20148331273177</v>
      </c>
    </row>
    <row r="43" spans="1:5" ht="47.25">
      <c r="A43" s="40" t="s">
        <v>296</v>
      </c>
      <c r="B43" s="40" t="s">
        <v>297</v>
      </c>
      <c r="C43" s="12" t="s">
        <v>118</v>
      </c>
      <c r="D43" s="27">
        <v>1500900</v>
      </c>
      <c r="E43" s="55">
        <f t="shared" si="0"/>
        <v>185.52533992583437</v>
      </c>
    </row>
    <row r="44" spans="1:5" ht="47.25">
      <c r="A44" s="40" t="s">
        <v>298</v>
      </c>
      <c r="B44" s="40" t="s">
        <v>299</v>
      </c>
      <c r="C44" s="12" t="s">
        <v>118</v>
      </c>
      <c r="D44" s="27">
        <v>1000600</v>
      </c>
      <c r="E44" s="55">
        <f t="shared" si="0"/>
        <v>123.68355995055624</v>
      </c>
    </row>
    <row r="45" spans="1:5" ht="47.25">
      <c r="A45" s="40" t="s">
        <v>300</v>
      </c>
      <c r="B45" s="40" t="s">
        <v>301</v>
      </c>
      <c r="C45" s="12" t="s">
        <v>118</v>
      </c>
      <c r="D45" s="27">
        <v>821650</v>
      </c>
      <c r="E45" s="55">
        <f t="shared" si="0"/>
        <v>101.56365883807169</v>
      </c>
    </row>
    <row r="46" spans="1:5" ht="18.75">
      <c r="A46" s="40" t="s">
        <v>302</v>
      </c>
      <c r="B46" s="40" t="s">
        <v>303</v>
      </c>
      <c r="C46" s="12" t="s">
        <v>118</v>
      </c>
      <c r="D46" s="27">
        <v>130850</v>
      </c>
      <c r="E46" s="55">
        <f t="shared" si="0"/>
        <v>16.174289245982695</v>
      </c>
    </row>
    <row r="47" spans="1:5" ht="18.75">
      <c r="A47" s="40" t="s">
        <v>304</v>
      </c>
      <c r="B47" s="40" t="s">
        <v>305</v>
      </c>
      <c r="C47" s="12" t="s">
        <v>118</v>
      </c>
      <c r="D47" s="27">
        <v>211200</v>
      </c>
      <c r="E47" s="55">
        <f t="shared" si="0"/>
        <v>26.10630407911001</v>
      </c>
    </row>
    <row r="48" spans="1:5" ht="31.5">
      <c r="A48" s="40" t="s">
        <v>306</v>
      </c>
      <c r="B48" s="40" t="s">
        <v>307</v>
      </c>
      <c r="C48" s="12" t="s">
        <v>118</v>
      </c>
      <c r="D48" s="27">
        <v>889850</v>
      </c>
      <c r="E48" s="55">
        <f t="shared" si="0"/>
        <v>109.9938195302843</v>
      </c>
    </row>
    <row r="49" spans="1:5" ht="31.5">
      <c r="A49" s="40" t="s">
        <v>308</v>
      </c>
      <c r="B49" s="40" t="s">
        <v>309</v>
      </c>
      <c r="C49" s="12" t="s">
        <v>118</v>
      </c>
      <c r="D49" s="27">
        <v>889850</v>
      </c>
      <c r="E49" s="55">
        <f t="shared" si="0"/>
        <v>109.9938195302843</v>
      </c>
    </row>
    <row r="50" spans="1:5" ht="15.75">
      <c r="A50" s="23">
        <v>1</v>
      </c>
      <c r="B50" s="23">
        <v>2</v>
      </c>
      <c r="C50" s="23">
        <v>3</v>
      </c>
      <c r="D50" s="23">
        <v>4</v>
      </c>
      <c r="E50" s="55"/>
    </row>
    <row r="51" spans="1:5" ht="31.5">
      <c r="A51" s="40" t="s">
        <v>310</v>
      </c>
      <c r="B51" s="40" t="s">
        <v>311</v>
      </c>
      <c r="C51" s="12" t="s">
        <v>118</v>
      </c>
      <c r="D51" s="27">
        <v>889850</v>
      </c>
      <c r="E51" s="55">
        <f t="shared" si="0"/>
        <v>109.9938195302843</v>
      </c>
    </row>
    <row r="52" spans="1:5" ht="31.5">
      <c r="A52" s="40" t="s">
        <v>312</v>
      </c>
      <c r="B52" s="40" t="s">
        <v>313</v>
      </c>
      <c r="C52" s="12" t="s">
        <v>118</v>
      </c>
      <c r="D52" s="27">
        <v>889850</v>
      </c>
      <c r="E52" s="55">
        <f t="shared" si="0"/>
        <v>109.9938195302843</v>
      </c>
    </row>
    <row r="53" spans="1:5" ht="31.5">
      <c r="A53" s="40" t="s">
        <v>314</v>
      </c>
      <c r="B53" s="40" t="s">
        <v>315</v>
      </c>
      <c r="C53" s="12" t="s">
        <v>118</v>
      </c>
      <c r="D53" s="27">
        <v>889850</v>
      </c>
      <c r="E53" s="55">
        <f t="shared" si="0"/>
        <v>109.9938195302843</v>
      </c>
    </row>
    <row r="54" spans="1:5" ht="31.5">
      <c r="A54" s="40" t="s">
        <v>316</v>
      </c>
      <c r="B54" s="40" t="s">
        <v>317</v>
      </c>
      <c r="C54" s="12" t="s">
        <v>118</v>
      </c>
      <c r="D54" s="27">
        <v>889850</v>
      </c>
      <c r="E54" s="55">
        <f t="shared" si="0"/>
        <v>109.9938195302843</v>
      </c>
    </row>
    <row r="55" spans="1:5" ht="31.5">
      <c r="A55" s="40" t="s">
        <v>318</v>
      </c>
      <c r="B55" s="40" t="s">
        <v>319</v>
      </c>
      <c r="C55" s="12" t="s">
        <v>118</v>
      </c>
      <c r="D55" s="27">
        <v>889850</v>
      </c>
      <c r="E55" s="55">
        <f t="shared" si="0"/>
        <v>109.9938195302843</v>
      </c>
    </row>
    <row r="58" ht="15.75">
      <c r="A58" s="29" t="s">
        <v>149</v>
      </c>
    </row>
    <row r="59" ht="15.75">
      <c r="A59" s="29" t="s">
        <v>150</v>
      </c>
    </row>
    <row r="60" ht="15.75">
      <c r="A60" s="29"/>
    </row>
  </sheetData>
  <mergeCells count="5">
    <mergeCell ref="A6:D6"/>
    <mergeCell ref="A2:D2"/>
    <mergeCell ref="A3:D3"/>
    <mergeCell ref="A4:D4"/>
    <mergeCell ref="A5:D5"/>
  </mergeCells>
  <printOptions/>
  <pageMargins left="0.75" right="0.17" top="0.28" bottom="0.28" header="0.17" footer="0.17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8"/>
  <sheetViews>
    <sheetView workbookViewId="0" topLeftCell="A1">
      <selection activeCell="F34" sqref="F34"/>
    </sheetView>
  </sheetViews>
  <sheetFormatPr defaultColWidth="9.00390625" defaultRowHeight="12.75"/>
  <cols>
    <col min="1" max="1" width="6.125" style="1" customWidth="1"/>
    <col min="2" max="2" width="54.25390625" style="1" customWidth="1"/>
    <col min="3" max="3" width="13.625" style="1" customWidth="1"/>
    <col min="4" max="4" width="11.625" style="1" customWidth="1"/>
    <col min="5" max="5" width="13.00390625" style="1" customWidth="1"/>
    <col min="6" max="16384" width="9.125" style="1" customWidth="1"/>
  </cols>
  <sheetData>
    <row r="1" ht="30" customHeight="1"/>
    <row r="2" spans="1:4" ht="15.75">
      <c r="A2" s="62" t="s">
        <v>53</v>
      </c>
      <c r="B2" s="63"/>
      <c r="C2" s="63"/>
      <c r="D2" s="63"/>
    </row>
    <row r="3" spans="1:4" ht="15.75">
      <c r="A3" s="63" t="s">
        <v>320</v>
      </c>
      <c r="B3" s="63"/>
      <c r="C3" s="63"/>
      <c r="D3" s="63"/>
    </row>
    <row r="4" spans="1:4" ht="15.75">
      <c r="A4" s="63" t="s">
        <v>321</v>
      </c>
      <c r="B4" s="63"/>
      <c r="C4" s="63"/>
      <c r="D4" s="63"/>
    </row>
    <row r="5" spans="1:4" ht="15.75">
      <c r="A5" s="63" t="s">
        <v>322</v>
      </c>
      <c r="B5" s="63"/>
      <c r="C5" s="63"/>
      <c r="D5" s="63"/>
    </row>
    <row r="6" spans="1:4" ht="15.75">
      <c r="A6" s="62" t="s">
        <v>90</v>
      </c>
      <c r="B6" s="62"/>
      <c r="C6" s="62"/>
      <c r="D6" s="62"/>
    </row>
    <row r="7" ht="23.25" customHeight="1"/>
    <row r="8" spans="1:5" ht="59.25" customHeight="1">
      <c r="A8" s="21" t="s">
        <v>57</v>
      </c>
      <c r="B8" s="21" t="s">
        <v>58</v>
      </c>
      <c r="C8" s="21" t="s">
        <v>6</v>
      </c>
      <c r="D8" s="21" t="s">
        <v>59</v>
      </c>
      <c r="E8" s="25" t="s">
        <v>370</v>
      </c>
    </row>
    <row r="9" spans="1:5" ht="15.75">
      <c r="A9" s="23">
        <v>1</v>
      </c>
      <c r="B9" s="23">
        <v>2</v>
      </c>
      <c r="C9" s="23">
        <v>3</v>
      </c>
      <c r="D9" s="23">
        <v>4</v>
      </c>
      <c r="E9" s="23">
        <v>5</v>
      </c>
    </row>
    <row r="10" spans="1:5" ht="15.75">
      <c r="A10" s="45" t="s">
        <v>91</v>
      </c>
      <c r="B10" s="41" t="s">
        <v>323</v>
      </c>
      <c r="C10" s="4"/>
      <c r="D10" s="4"/>
      <c r="E10" s="4"/>
    </row>
    <row r="11" spans="1:5" ht="31.5">
      <c r="A11" s="46" t="s">
        <v>63</v>
      </c>
      <c r="B11" s="40" t="s">
        <v>324</v>
      </c>
      <c r="C11" s="12" t="s">
        <v>94</v>
      </c>
      <c r="D11" s="13">
        <v>61050</v>
      </c>
      <c r="E11" s="55">
        <f>D11/8090</f>
        <v>7.546353522867738</v>
      </c>
    </row>
    <row r="12" spans="1:5" ht="31.5">
      <c r="A12" s="45" t="s">
        <v>95</v>
      </c>
      <c r="B12" s="40" t="s">
        <v>325</v>
      </c>
      <c r="C12" s="12" t="s">
        <v>94</v>
      </c>
      <c r="D12" s="13">
        <v>48850</v>
      </c>
      <c r="E12" s="55">
        <f aca="true" t="shared" si="0" ref="E12:E34">D12/8090</f>
        <v>6.03831891223733</v>
      </c>
    </row>
    <row r="13" spans="1:5" ht="15.75">
      <c r="A13" s="47">
        <v>2</v>
      </c>
      <c r="B13" s="70" t="s">
        <v>326</v>
      </c>
      <c r="C13" s="71"/>
      <c r="D13" s="72"/>
      <c r="E13" s="55"/>
    </row>
    <row r="14" spans="1:5" ht="15.75">
      <c r="A14" s="46" t="s">
        <v>67</v>
      </c>
      <c r="B14" s="40" t="s">
        <v>327</v>
      </c>
      <c r="C14" s="12" t="s">
        <v>100</v>
      </c>
      <c r="D14" s="13">
        <v>19600</v>
      </c>
      <c r="E14" s="55">
        <f t="shared" si="0"/>
        <v>2.42274412855377</v>
      </c>
    </row>
    <row r="15" spans="1:5" ht="15.75">
      <c r="A15" s="46" t="s">
        <v>19</v>
      </c>
      <c r="B15" s="40" t="s">
        <v>328</v>
      </c>
      <c r="C15" s="12" t="s">
        <v>100</v>
      </c>
      <c r="D15" s="13">
        <v>19600</v>
      </c>
      <c r="E15" s="55">
        <f t="shared" si="0"/>
        <v>2.42274412855377</v>
      </c>
    </row>
    <row r="16" spans="1:5" ht="15.75">
      <c r="A16" s="46" t="s">
        <v>102</v>
      </c>
      <c r="B16" s="40" t="s">
        <v>329</v>
      </c>
      <c r="C16" s="12" t="s">
        <v>100</v>
      </c>
      <c r="D16" s="13">
        <v>19600</v>
      </c>
      <c r="E16" s="55">
        <f t="shared" si="0"/>
        <v>2.42274412855377</v>
      </c>
    </row>
    <row r="17" spans="1:5" ht="15.75">
      <c r="A17" s="46" t="s">
        <v>21</v>
      </c>
      <c r="B17" s="40" t="s">
        <v>330</v>
      </c>
      <c r="C17" s="12" t="s">
        <v>100</v>
      </c>
      <c r="D17" s="13">
        <v>19600</v>
      </c>
      <c r="E17" s="55">
        <f t="shared" si="0"/>
        <v>2.42274412855377</v>
      </c>
    </row>
    <row r="18" spans="1:5" ht="15.75">
      <c r="A18" s="46" t="s">
        <v>106</v>
      </c>
      <c r="B18" s="40" t="s">
        <v>331</v>
      </c>
      <c r="C18" s="12" t="s">
        <v>100</v>
      </c>
      <c r="D18" s="13">
        <v>9600</v>
      </c>
      <c r="E18" s="55">
        <f t="shared" si="0"/>
        <v>1.1866501854140914</v>
      </c>
    </row>
    <row r="19" spans="1:5" ht="15.75">
      <c r="A19" s="46" t="s">
        <v>23</v>
      </c>
      <c r="B19" s="40" t="s">
        <v>332</v>
      </c>
      <c r="C19" s="12" t="s">
        <v>100</v>
      </c>
      <c r="D19" s="13">
        <v>17000</v>
      </c>
      <c r="E19" s="55">
        <f t="shared" si="0"/>
        <v>2.1013597033374536</v>
      </c>
    </row>
    <row r="20" spans="1:5" ht="15.75">
      <c r="A20" s="46" t="s">
        <v>25</v>
      </c>
      <c r="B20" s="40" t="s">
        <v>333</v>
      </c>
      <c r="C20" s="12" t="s">
        <v>100</v>
      </c>
      <c r="D20" s="13">
        <v>17000</v>
      </c>
      <c r="E20" s="55">
        <f t="shared" si="0"/>
        <v>2.1013597033374536</v>
      </c>
    </row>
    <row r="21" spans="1:5" ht="15.75">
      <c r="A21" s="46" t="s">
        <v>111</v>
      </c>
      <c r="B21" s="40" t="s">
        <v>334</v>
      </c>
      <c r="C21" s="12" t="s">
        <v>100</v>
      </c>
      <c r="D21" s="13">
        <v>17050</v>
      </c>
      <c r="E21" s="55">
        <f t="shared" si="0"/>
        <v>2.107540173053152</v>
      </c>
    </row>
    <row r="22" spans="1:5" ht="15.75">
      <c r="A22" s="46" t="s">
        <v>27</v>
      </c>
      <c r="B22" s="40" t="s">
        <v>335</v>
      </c>
      <c r="C22" s="12" t="s">
        <v>100</v>
      </c>
      <c r="D22" s="13">
        <v>29250</v>
      </c>
      <c r="E22" s="55">
        <f t="shared" si="0"/>
        <v>3.61557478368356</v>
      </c>
    </row>
    <row r="23" spans="1:5" ht="15.75">
      <c r="A23" s="46" t="s">
        <v>29</v>
      </c>
      <c r="B23" s="40" t="s">
        <v>336</v>
      </c>
      <c r="C23" s="12" t="s">
        <v>100</v>
      </c>
      <c r="D23" s="13">
        <v>9600</v>
      </c>
      <c r="E23" s="55">
        <f t="shared" si="0"/>
        <v>1.1866501854140914</v>
      </c>
    </row>
    <row r="24" spans="1:5" ht="15.75">
      <c r="A24" s="46" t="s">
        <v>31</v>
      </c>
      <c r="B24" s="40" t="s">
        <v>337</v>
      </c>
      <c r="C24" s="12" t="s">
        <v>100</v>
      </c>
      <c r="D24" s="13">
        <v>53650</v>
      </c>
      <c r="E24" s="55">
        <f t="shared" si="0"/>
        <v>6.631644004944376</v>
      </c>
    </row>
    <row r="25" spans="1:5" ht="16.5" customHeight="1">
      <c r="A25" s="48" t="s">
        <v>222</v>
      </c>
      <c r="B25" s="40" t="s">
        <v>338</v>
      </c>
      <c r="C25" s="12" t="s">
        <v>100</v>
      </c>
      <c r="D25" s="13">
        <v>11150</v>
      </c>
      <c r="E25" s="55">
        <f t="shared" si="0"/>
        <v>1.3782447466007417</v>
      </c>
    </row>
    <row r="26" spans="1:5" ht="15.75">
      <c r="A26" s="48" t="s">
        <v>224</v>
      </c>
      <c r="B26" s="40" t="s">
        <v>339</v>
      </c>
      <c r="C26" s="12" t="s">
        <v>100</v>
      </c>
      <c r="D26" s="13">
        <v>41450</v>
      </c>
      <c r="E26" s="55">
        <f t="shared" si="0"/>
        <v>5.123609394313968</v>
      </c>
    </row>
    <row r="27" spans="1:5" ht="15.75">
      <c r="A27" s="47">
        <v>3</v>
      </c>
      <c r="B27" s="41" t="s">
        <v>340</v>
      </c>
      <c r="C27" s="12"/>
      <c r="D27" s="13"/>
      <c r="E27" s="55"/>
    </row>
    <row r="28" spans="1:5" ht="15.75">
      <c r="A28" s="46" t="s">
        <v>116</v>
      </c>
      <c r="B28" s="40" t="s">
        <v>341</v>
      </c>
      <c r="C28" s="12" t="s">
        <v>118</v>
      </c>
      <c r="D28" s="13">
        <v>115450</v>
      </c>
      <c r="E28" s="55">
        <f t="shared" si="0"/>
        <v>14.27070457354759</v>
      </c>
    </row>
    <row r="29" spans="1:5" ht="15.75">
      <c r="A29" s="46" t="s">
        <v>119</v>
      </c>
      <c r="B29" s="40" t="s">
        <v>342</v>
      </c>
      <c r="C29" s="12" t="s">
        <v>118</v>
      </c>
      <c r="D29" s="13">
        <v>47500</v>
      </c>
      <c r="E29" s="55">
        <f t="shared" si="0"/>
        <v>5.871446229913474</v>
      </c>
    </row>
    <row r="30" spans="1:5" ht="15.75">
      <c r="A30" s="46" t="s">
        <v>343</v>
      </c>
      <c r="B30" s="40" t="s">
        <v>344</v>
      </c>
      <c r="C30" s="12" t="s">
        <v>118</v>
      </c>
      <c r="D30" s="13">
        <v>47500</v>
      </c>
      <c r="E30" s="55">
        <f t="shared" si="0"/>
        <v>5.871446229913474</v>
      </c>
    </row>
    <row r="31" spans="1:5" ht="15.75">
      <c r="A31" s="46" t="s">
        <v>345</v>
      </c>
      <c r="B31" s="40" t="s">
        <v>346</v>
      </c>
      <c r="C31" s="12" t="s">
        <v>118</v>
      </c>
      <c r="D31" s="13">
        <v>230950</v>
      </c>
      <c r="E31" s="55">
        <f t="shared" si="0"/>
        <v>28.54758961681088</v>
      </c>
    </row>
    <row r="32" spans="1:5" ht="15.75">
      <c r="A32" s="46" t="s">
        <v>121</v>
      </c>
      <c r="B32" s="40" t="s">
        <v>347</v>
      </c>
      <c r="C32" s="12" t="s">
        <v>118</v>
      </c>
      <c r="D32" s="13">
        <v>296700</v>
      </c>
      <c r="E32" s="55">
        <f t="shared" si="0"/>
        <v>36.674907292954266</v>
      </c>
    </row>
    <row r="33" spans="1:5" ht="31.5">
      <c r="A33" s="46" t="s">
        <v>123</v>
      </c>
      <c r="B33" s="40" t="s">
        <v>348</v>
      </c>
      <c r="C33" s="12" t="s">
        <v>118</v>
      </c>
      <c r="D33" s="13">
        <v>362450</v>
      </c>
      <c r="E33" s="55">
        <f t="shared" si="0"/>
        <v>44.80222496909765</v>
      </c>
    </row>
    <row r="34" spans="1:5" ht="15.75">
      <c r="A34" s="46" t="s">
        <v>127</v>
      </c>
      <c r="B34" s="40" t="s">
        <v>349</v>
      </c>
      <c r="C34" s="12" t="s">
        <v>118</v>
      </c>
      <c r="D34" s="13">
        <v>165200</v>
      </c>
      <c r="E34" s="55">
        <f t="shared" si="0"/>
        <v>20.42027194066749</v>
      </c>
    </row>
    <row r="36" ht="15.75">
      <c r="A36" s="29" t="s">
        <v>149</v>
      </c>
    </row>
    <row r="37" ht="15.75">
      <c r="A37" s="29" t="s">
        <v>150</v>
      </c>
    </row>
    <row r="38" ht="15.75">
      <c r="A38" s="29"/>
    </row>
  </sheetData>
  <mergeCells count="6">
    <mergeCell ref="A6:D6"/>
    <mergeCell ref="B13:D13"/>
    <mergeCell ref="A2:D2"/>
    <mergeCell ref="A3:D3"/>
    <mergeCell ref="A4:D4"/>
    <mergeCell ref="A5:D5"/>
  </mergeCells>
  <printOptions/>
  <pageMargins left="0.65" right="0.17" top="0.3" bottom="0.62" header="0.18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2012-04-11T08:56:29Z</cp:lastPrinted>
  <dcterms:created xsi:type="dcterms:W3CDTF">2012-03-29T06:23:30Z</dcterms:created>
  <dcterms:modified xsi:type="dcterms:W3CDTF">2012-04-11T09:28:49Z</dcterms:modified>
  <cp:category/>
  <cp:version/>
  <cp:contentType/>
  <cp:contentStatus/>
</cp:coreProperties>
</file>